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0" codeName="{C80E003A-6C80-AF87-3323-10F97C11A349}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.docs.live.net/e59be34ee617ea76/Email attachments/"/>
    </mc:Choice>
  </mc:AlternateContent>
  <xr:revisionPtr revIDLastSave="0" documentId="8_{832D6CB6-292E-594F-A1E9-588040D295F6}" xr6:coauthVersionLast="47" xr6:coauthVersionMax="47" xr10:uidLastSave="{00000000-0000-0000-0000-000000000000}"/>
  <bookViews>
    <workbookView xWindow="10060" yWindow="7420" windowWidth="29040" windowHeight="15840" tabRatio="599" activeTab="13" xr2:uid="{00000000-000D-0000-FFFF-FFFF00000000}"/>
  </bookViews>
  <sheets>
    <sheet name="Start" sheetId="1" r:id="rId1"/>
    <sheet name="Bad Pitches" sheetId="2" r:id="rId2"/>
    <sheet name="BCBC" sheetId="3" r:id="rId3"/>
    <sheet name="Ghetto Bombers" sheetId="4" r:id="rId4"/>
    <sheet name="Thunder Ducks" sheetId="5" r:id="rId5"/>
    <sheet name="X Team" sheetId="6" r:id="rId6"/>
    <sheet name="XXX Team" sheetId="7" r:id="rId7"/>
    <sheet name="YY Team" sheetId="18" r:id="rId8"/>
    <sheet name="XX Team" sheetId="9" r:id="rId9"/>
    <sheet name="Female" sheetId="24" r:id="rId10"/>
    <sheet name="Male" sheetId="25" r:id="rId11"/>
    <sheet name="Sheet1" sheetId="23" r:id="rId12"/>
    <sheet name="STANDINGS" sheetId="13" r:id="rId13"/>
    <sheet name="print" sheetId="14" r:id="rId14"/>
    <sheet name="Sheet2" sheetId="26" r:id="rId15"/>
    <sheet name="Module1" sheetId="15" state="veryHidden" r:id=""/>
    <sheet name="Module2" sheetId="16" state="veryHidden" r:id=""/>
  </sheets>
  <definedNames>
    <definedName name="_xlnm.Print_Area" localSheetId="1">'Bad Pitches'!$D$1:$AA$115</definedName>
    <definedName name="_xlnm.Print_Area" localSheetId="2">BCBC!$D$1:$AA$115</definedName>
    <definedName name="_xlnm.Print_Area" localSheetId="3">'Ghetto Bombers'!$D$1:$AA$115</definedName>
    <definedName name="_xlnm.Print_Area" localSheetId="13">print!$A$1:$G$52</definedName>
    <definedName name="_xlnm.Print_Area" localSheetId="4">'Thunder Ducks'!$D$1:$AA$115</definedName>
    <definedName name="_xlnm.Print_Area" localSheetId="5">'X Team'!$D$1:$AA$115</definedName>
    <definedName name="_xlnm.Print_Area" localSheetId="8">'XX Team'!$D$1:$AA$115</definedName>
    <definedName name="_xlnm.Print_Area" localSheetId="6">'XXX Team'!$D$1:$AA$115</definedName>
    <definedName name="_xlnm.Print_Area" localSheetId="7">'YY Team'!$D$1:$AA$115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" i="2" l="1"/>
  <c r="J9" i="2"/>
  <c r="J3" i="2"/>
  <c r="J7" i="2" s="1"/>
  <c r="L20" i="2"/>
  <c r="L16" i="2"/>
  <c r="H111" i="2"/>
  <c r="H110" i="2"/>
  <c r="H109" i="2"/>
  <c r="H112" i="2" s="1"/>
  <c r="F114" i="25" s="1"/>
  <c r="H107" i="2"/>
  <c r="K113" i="25" s="1"/>
  <c r="H106" i="2"/>
  <c r="J113" i="25" s="1"/>
  <c r="H105" i="2"/>
  <c r="H108" i="2" s="1"/>
  <c r="F113" i="25" s="1"/>
  <c r="H104" i="2"/>
  <c r="F112" i="25" s="1"/>
  <c r="H103" i="2"/>
  <c r="H102" i="2"/>
  <c r="H101" i="2"/>
  <c r="H99" i="2"/>
  <c r="H98" i="2"/>
  <c r="H97" i="2"/>
  <c r="H100" i="2" s="1"/>
  <c r="H95" i="2"/>
  <c r="K110" i="25" s="1"/>
  <c r="H94" i="2"/>
  <c r="J110" i="25" s="1"/>
  <c r="H93" i="2"/>
  <c r="G110" i="25" s="1"/>
  <c r="H92" i="2"/>
  <c r="H91" i="2"/>
  <c r="H90" i="2"/>
  <c r="H89" i="2"/>
  <c r="H87" i="2"/>
  <c r="H86" i="2"/>
  <c r="H85" i="2"/>
  <c r="G45" i="25" s="1"/>
  <c r="H83" i="2"/>
  <c r="K46" i="25" s="1"/>
  <c r="H82" i="2"/>
  <c r="J46" i="25" s="1"/>
  <c r="H81" i="2"/>
  <c r="H84" i="2" s="1"/>
  <c r="H79" i="2"/>
  <c r="H78" i="2"/>
  <c r="J59" i="25" s="1"/>
  <c r="H77" i="2"/>
  <c r="H80" i="2" s="1"/>
  <c r="H75" i="2"/>
  <c r="K53" i="25" s="1"/>
  <c r="H74" i="2"/>
  <c r="H73" i="2"/>
  <c r="H71" i="2"/>
  <c r="K51" i="25" s="1"/>
  <c r="H70" i="2"/>
  <c r="J51" i="25" s="1"/>
  <c r="H69" i="2"/>
  <c r="H67" i="2"/>
  <c r="H66" i="2"/>
  <c r="H65" i="2"/>
  <c r="H68" i="2" s="1"/>
  <c r="H63" i="2"/>
  <c r="H62" i="2"/>
  <c r="H61" i="2"/>
  <c r="H59" i="2"/>
  <c r="K193" i="25" s="1"/>
  <c r="H58" i="2"/>
  <c r="H57" i="2"/>
  <c r="G193" i="25" s="1"/>
  <c r="H55" i="2"/>
  <c r="K64" i="25" s="1"/>
  <c r="H54" i="2"/>
  <c r="H53" i="2"/>
  <c r="H51" i="2"/>
  <c r="H50" i="2"/>
  <c r="H49" i="2"/>
  <c r="H47" i="2"/>
  <c r="K153" i="24" s="1"/>
  <c r="H46" i="2"/>
  <c r="J16" i="25" s="1"/>
  <c r="H45" i="2"/>
  <c r="G16" i="25" s="1"/>
  <c r="H43" i="2"/>
  <c r="K80" i="25" s="1"/>
  <c r="H42" i="2"/>
  <c r="H41" i="2"/>
  <c r="H39" i="2"/>
  <c r="H38" i="2"/>
  <c r="J54" i="25" s="1"/>
  <c r="H37" i="2"/>
  <c r="H35" i="2"/>
  <c r="K10" i="24" s="1"/>
  <c r="H34" i="2"/>
  <c r="H33" i="2"/>
  <c r="G10" i="24" s="1"/>
  <c r="H31" i="2"/>
  <c r="K62" i="25" s="1"/>
  <c r="H30" i="2"/>
  <c r="J62" i="25" s="1"/>
  <c r="H29" i="2"/>
  <c r="H27" i="2"/>
  <c r="K69" i="25" s="1"/>
  <c r="H26" i="2"/>
  <c r="J69" i="25" s="1"/>
  <c r="H25" i="2"/>
  <c r="H23" i="2"/>
  <c r="K146" i="24" s="1"/>
  <c r="H22" i="2"/>
  <c r="J9" i="25" s="1"/>
  <c r="H21" i="2"/>
  <c r="G9" i="25" s="1"/>
  <c r="H19" i="2"/>
  <c r="H18" i="2"/>
  <c r="J77" i="25" s="1"/>
  <c r="H17" i="2"/>
  <c r="G13" i="24" s="1"/>
  <c r="H15" i="2"/>
  <c r="K8" i="25" s="1"/>
  <c r="H14" i="2"/>
  <c r="J8" i="25" s="1"/>
  <c r="H13" i="2"/>
  <c r="H16" i="2" s="1"/>
  <c r="H7" i="2"/>
  <c r="H6" i="2"/>
  <c r="L28" i="2"/>
  <c r="L32" i="2"/>
  <c r="L36" i="2"/>
  <c r="L40" i="2"/>
  <c r="L44" i="2"/>
  <c r="P80" i="4"/>
  <c r="M68" i="6"/>
  <c r="B7" i="13"/>
  <c r="B8" i="13"/>
  <c r="A46" i="14" s="1"/>
  <c r="B6" i="13"/>
  <c r="J113" i="9"/>
  <c r="K113" i="9"/>
  <c r="L113" i="9"/>
  <c r="M113" i="9"/>
  <c r="N113" i="9"/>
  <c r="O113" i="9"/>
  <c r="P113" i="9"/>
  <c r="Q113" i="9"/>
  <c r="R113" i="9"/>
  <c r="S113" i="9"/>
  <c r="S115" i="9" s="1"/>
  <c r="T113" i="9"/>
  <c r="T115" i="9" s="1"/>
  <c r="J114" i="9"/>
  <c r="K114" i="9"/>
  <c r="L114" i="9"/>
  <c r="M114" i="9"/>
  <c r="N114" i="9"/>
  <c r="O114" i="9"/>
  <c r="P114" i="9"/>
  <c r="Q114" i="9"/>
  <c r="Q115" i="9" s="1"/>
  <c r="R114" i="9"/>
  <c r="R115" i="9" s="1"/>
  <c r="S114" i="9"/>
  <c r="T114" i="9"/>
  <c r="K113" i="7"/>
  <c r="K114" i="7"/>
  <c r="N16" i="2"/>
  <c r="N64" i="6"/>
  <c r="N60" i="6"/>
  <c r="N56" i="6"/>
  <c r="K32" i="2"/>
  <c r="J28" i="7"/>
  <c r="J32" i="7"/>
  <c r="J36" i="7"/>
  <c r="J40" i="7"/>
  <c r="J44" i="7"/>
  <c r="J48" i="7"/>
  <c r="J52" i="7"/>
  <c r="B9" i="13"/>
  <c r="A49" i="14"/>
  <c r="B3" i="13"/>
  <c r="A48" i="14"/>
  <c r="H67" i="18"/>
  <c r="K104" i="24" s="1"/>
  <c r="H59" i="3"/>
  <c r="K134" i="24" s="1"/>
  <c r="H43" i="7"/>
  <c r="K30" i="24" s="1"/>
  <c r="H43" i="4"/>
  <c r="K136" i="24" s="1"/>
  <c r="H23" i="6"/>
  <c r="K166" i="24" s="1"/>
  <c r="H51" i="9"/>
  <c r="K172" i="24"/>
  <c r="H55" i="5"/>
  <c r="K128" i="24" s="1"/>
  <c r="H66" i="18"/>
  <c r="J104" i="24"/>
  <c r="H58" i="3"/>
  <c r="J134" i="24" s="1"/>
  <c r="H42" i="7"/>
  <c r="J30" i="24" s="1"/>
  <c r="H42" i="4"/>
  <c r="J136" i="24" s="1"/>
  <c r="H22" i="6"/>
  <c r="J166" i="24" s="1"/>
  <c r="H50" i="9"/>
  <c r="J172" i="24" s="1"/>
  <c r="H54" i="5"/>
  <c r="J128" i="24" s="1"/>
  <c r="H65" i="18"/>
  <c r="H68" i="18" s="1"/>
  <c r="H57" i="3"/>
  <c r="G134" i="24" s="1"/>
  <c r="H41" i="7"/>
  <c r="H44" i="7" s="1"/>
  <c r="F30" i="24" s="1"/>
  <c r="H41" i="4"/>
  <c r="G136" i="24" s="1"/>
  <c r="H21" i="6"/>
  <c r="H49" i="9"/>
  <c r="G172" i="24" s="1"/>
  <c r="H53" i="5"/>
  <c r="F104" i="24"/>
  <c r="C104" i="24"/>
  <c r="C134" i="24"/>
  <c r="C30" i="24"/>
  <c r="C136" i="24"/>
  <c r="C166" i="24"/>
  <c r="C172" i="24"/>
  <c r="C128" i="24"/>
  <c r="C153" i="24"/>
  <c r="C10" i="24"/>
  <c r="E104" i="24"/>
  <c r="E134" i="24"/>
  <c r="E30" i="24"/>
  <c r="E136" i="24"/>
  <c r="E166" i="24"/>
  <c r="E172" i="24"/>
  <c r="E128" i="24"/>
  <c r="E153" i="24"/>
  <c r="E10" i="24"/>
  <c r="D104" i="24"/>
  <c r="D134" i="24"/>
  <c r="D30" i="24"/>
  <c r="D136" i="24"/>
  <c r="D166" i="24"/>
  <c r="D172" i="24"/>
  <c r="D128" i="24"/>
  <c r="D153" i="24"/>
  <c r="D10" i="24"/>
  <c r="H63" i="18"/>
  <c r="K166" i="25"/>
  <c r="H39" i="3"/>
  <c r="K14" i="25" s="1"/>
  <c r="H15" i="3"/>
  <c r="K7" i="25" s="1"/>
  <c r="H23" i="7"/>
  <c r="K40" i="25" s="1"/>
  <c r="H31" i="9"/>
  <c r="K33" i="24" s="1"/>
  <c r="K97" i="25"/>
  <c r="H15" i="4"/>
  <c r="K3" i="25" s="1"/>
  <c r="H62" i="18"/>
  <c r="J166" i="25"/>
  <c r="H38" i="3"/>
  <c r="J14" i="25" s="1"/>
  <c r="H14" i="3"/>
  <c r="J7" i="25" s="1"/>
  <c r="H22" i="7"/>
  <c r="J40" i="25" s="1"/>
  <c r="H30" i="9"/>
  <c r="J97" i="25" s="1"/>
  <c r="J64" i="25"/>
  <c r="H14" i="4"/>
  <c r="J3" i="25" s="1"/>
  <c r="H61" i="18"/>
  <c r="G166" i="25"/>
  <c r="H37" i="3"/>
  <c r="G14" i="25" s="1"/>
  <c r="H13" i="3"/>
  <c r="H21" i="7"/>
  <c r="G40" i="25" s="1"/>
  <c r="H29" i="9"/>
  <c r="G97" i="25" s="1"/>
  <c r="G64" i="25"/>
  <c r="H13" i="4"/>
  <c r="G3" i="25" s="1"/>
  <c r="H64" i="18"/>
  <c r="F166" i="25"/>
  <c r="C166" i="25"/>
  <c r="C14" i="25"/>
  <c r="C7" i="25"/>
  <c r="C40" i="25"/>
  <c r="C97" i="25"/>
  <c r="C64" i="25"/>
  <c r="C3" i="25"/>
  <c r="C95" i="25"/>
  <c r="E166" i="25"/>
  <c r="E14" i="25"/>
  <c r="E7" i="25"/>
  <c r="E40" i="25"/>
  <c r="E97" i="25"/>
  <c r="E64" i="25"/>
  <c r="E3" i="25"/>
  <c r="E95" i="25"/>
  <c r="D166" i="25"/>
  <c r="D14" i="25"/>
  <c r="D7" i="25"/>
  <c r="D40" i="25"/>
  <c r="D97" i="25"/>
  <c r="D64" i="25"/>
  <c r="D3" i="25"/>
  <c r="D95" i="25"/>
  <c r="H79" i="18"/>
  <c r="K168" i="25"/>
  <c r="H47" i="3"/>
  <c r="K12" i="25" s="1"/>
  <c r="H35" i="6"/>
  <c r="K95" i="25" s="1"/>
  <c r="H47" i="9"/>
  <c r="K96" i="25"/>
  <c r="H23" i="9"/>
  <c r="K98" i="25" s="1"/>
  <c r="H31" i="4"/>
  <c r="K17" i="25" s="1"/>
  <c r="H78" i="18"/>
  <c r="J168" i="25" s="1"/>
  <c r="H46" i="3"/>
  <c r="J12" i="25" s="1"/>
  <c r="H34" i="6"/>
  <c r="J95" i="25" s="1"/>
  <c r="H46" i="9"/>
  <c r="J96" i="25" s="1"/>
  <c r="H22" i="9"/>
  <c r="J98" i="25"/>
  <c r="H30" i="4"/>
  <c r="J17" i="25" s="1"/>
  <c r="H77" i="18"/>
  <c r="G168" i="25"/>
  <c r="H45" i="3"/>
  <c r="G149" i="24" s="1"/>
  <c r="H33" i="6"/>
  <c r="G95" i="25" s="1"/>
  <c r="H45" i="9"/>
  <c r="G96" i="25"/>
  <c r="H21" i="9"/>
  <c r="H24" i="9" s="1"/>
  <c r="F98" i="25" s="1"/>
  <c r="H29" i="4"/>
  <c r="G17" i="25" s="1"/>
  <c r="H80" i="18"/>
  <c r="F168" i="25" s="1"/>
  <c r="H48" i="9"/>
  <c r="F96" i="25" s="1"/>
  <c r="C168" i="25"/>
  <c r="C12" i="25"/>
  <c r="C96" i="25"/>
  <c r="C98" i="25"/>
  <c r="C17" i="25"/>
  <c r="C16" i="25"/>
  <c r="C86" i="25"/>
  <c r="E168" i="25"/>
  <c r="E12" i="25"/>
  <c r="E96" i="25"/>
  <c r="E98" i="25"/>
  <c r="E17" i="25"/>
  <c r="E16" i="25"/>
  <c r="E86" i="25"/>
  <c r="D168" i="25"/>
  <c r="D12" i="25"/>
  <c r="D96" i="25"/>
  <c r="D98" i="25"/>
  <c r="D17" i="25"/>
  <c r="D16" i="25"/>
  <c r="D86" i="25"/>
  <c r="J113" i="6"/>
  <c r="J115" i="6" s="1"/>
  <c r="K113" i="6"/>
  <c r="L113" i="6"/>
  <c r="M113" i="6"/>
  <c r="N113" i="6"/>
  <c r="O113" i="6"/>
  <c r="P113" i="6"/>
  <c r="Q113" i="6"/>
  <c r="R113" i="6"/>
  <c r="R115" i="6" s="1"/>
  <c r="S113" i="6"/>
  <c r="T113" i="6"/>
  <c r="U113" i="6"/>
  <c r="V113" i="6"/>
  <c r="W113" i="6"/>
  <c r="X113" i="6"/>
  <c r="Y113" i="6"/>
  <c r="Z113" i="6"/>
  <c r="AA113" i="6"/>
  <c r="J114" i="6"/>
  <c r="K114" i="6"/>
  <c r="L114" i="6"/>
  <c r="M114" i="6"/>
  <c r="N114" i="6"/>
  <c r="P114" i="6"/>
  <c r="O114" i="6"/>
  <c r="Q114" i="6"/>
  <c r="Q115" i="6" s="1"/>
  <c r="K113" i="18"/>
  <c r="L113" i="18"/>
  <c r="M113" i="18"/>
  <c r="N113" i="18"/>
  <c r="P113" i="18"/>
  <c r="O113" i="18"/>
  <c r="J113" i="18"/>
  <c r="Q113" i="18"/>
  <c r="R113" i="18"/>
  <c r="S113" i="18"/>
  <c r="T113" i="18"/>
  <c r="K114" i="18"/>
  <c r="L114" i="18"/>
  <c r="M114" i="18"/>
  <c r="N114" i="18"/>
  <c r="P114" i="18"/>
  <c r="O114" i="18"/>
  <c r="O115" i="18" s="1"/>
  <c r="J114" i="18"/>
  <c r="Q114" i="18"/>
  <c r="R114" i="18"/>
  <c r="S114" i="18"/>
  <c r="S115" i="18" s="1"/>
  <c r="T114" i="18"/>
  <c r="F48" i="14"/>
  <c r="J3" i="6"/>
  <c r="J5" i="6" s="1"/>
  <c r="K3" i="6"/>
  <c r="K7" i="6" s="1"/>
  <c r="L3" i="6"/>
  <c r="L5" i="6" s="1"/>
  <c r="M3" i="6"/>
  <c r="M7" i="6" s="1"/>
  <c r="N3" i="6"/>
  <c r="N5" i="6" s="1"/>
  <c r="P3" i="6"/>
  <c r="P7" i="6" s="1"/>
  <c r="O3" i="6"/>
  <c r="K3" i="18"/>
  <c r="K7" i="18" s="1"/>
  <c r="L3" i="18"/>
  <c r="L7" i="18" s="1"/>
  <c r="M3" i="18"/>
  <c r="M5" i="18" s="1"/>
  <c r="N3" i="18"/>
  <c r="N7" i="18" s="1"/>
  <c r="P3" i="18"/>
  <c r="P7" i="18" s="1"/>
  <c r="O3" i="18"/>
  <c r="O7" i="18" s="1"/>
  <c r="J3" i="18"/>
  <c r="J5" i="18" s="1"/>
  <c r="Q3" i="18"/>
  <c r="Q7" i="18" s="1"/>
  <c r="E48" i="14"/>
  <c r="P6" i="6"/>
  <c r="D48" i="14"/>
  <c r="H71" i="18"/>
  <c r="K167" i="25"/>
  <c r="H27" i="6"/>
  <c r="K85" i="25" s="1"/>
  <c r="H19" i="5"/>
  <c r="K79" i="25" s="1"/>
  <c r="K70" i="25"/>
  <c r="H70" i="18"/>
  <c r="J167" i="25" s="1"/>
  <c r="H26" i="6"/>
  <c r="J85" i="25" s="1"/>
  <c r="H18" i="5"/>
  <c r="J79" i="25" s="1"/>
  <c r="J70" i="25"/>
  <c r="H69" i="18"/>
  <c r="G167" i="25"/>
  <c r="H25" i="6"/>
  <c r="H17" i="5"/>
  <c r="G79" i="25" s="1"/>
  <c r="H72" i="18"/>
  <c r="F167" i="25" s="1"/>
  <c r="C167" i="25"/>
  <c r="C85" i="25"/>
  <c r="C79" i="25"/>
  <c r="C70" i="25"/>
  <c r="C31" i="25"/>
  <c r="E167" i="25"/>
  <c r="E85" i="25"/>
  <c r="E79" i="25"/>
  <c r="E70" i="25"/>
  <c r="E31" i="25"/>
  <c r="D167" i="25"/>
  <c r="D85" i="25"/>
  <c r="D79" i="25"/>
  <c r="D70" i="25"/>
  <c r="D31" i="25"/>
  <c r="H87" i="18"/>
  <c r="K157" i="25" s="1"/>
  <c r="H15" i="9"/>
  <c r="K99" i="25"/>
  <c r="H43" i="5"/>
  <c r="K66" i="25" s="1"/>
  <c r="H39" i="18"/>
  <c r="K30" i="25" s="1"/>
  <c r="H86" i="18"/>
  <c r="J157" i="25" s="1"/>
  <c r="H14" i="9"/>
  <c r="J99" i="25" s="1"/>
  <c r="H42" i="5"/>
  <c r="H38" i="18"/>
  <c r="J30" i="25" s="1"/>
  <c r="H85" i="18"/>
  <c r="G157" i="25"/>
  <c r="H13" i="9"/>
  <c r="G99" i="25" s="1"/>
  <c r="H41" i="5"/>
  <c r="G66" i="25" s="1"/>
  <c r="H37" i="18"/>
  <c r="G30" i="25" s="1"/>
  <c r="G80" i="25"/>
  <c r="H88" i="18"/>
  <c r="F157" i="25" s="1"/>
  <c r="C157" i="25"/>
  <c r="C99" i="25"/>
  <c r="C66" i="25"/>
  <c r="C30" i="25"/>
  <c r="C80" i="25"/>
  <c r="E157" i="25"/>
  <c r="E99" i="25"/>
  <c r="E66" i="25"/>
  <c r="E30" i="25"/>
  <c r="E80" i="25"/>
  <c r="D157" i="25"/>
  <c r="D99" i="25"/>
  <c r="D66" i="25"/>
  <c r="D30" i="25"/>
  <c r="D80" i="25"/>
  <c r="H95" i="18"/>
  <c r="K159" i="25"/>
  <c r="H27" i="5"/>
  <c r="K72" i="25" s="1"/>
  <c r="H31" i="3"/>
  <c r="K52" i="25" s="1"/>
  <c r="K54" i="25"/>
  <c r="H94" i="18"/>
  <c r="J159" i="25" s="1"/>
  <c r="H26" i="5"/>
  <c r="J8" i="24" s="1"/>
  <c r="H30" i="3"/>
  <c r="H93" i="18"/>
  <c r="G159" i="25" s="1"/>
  <c r="H25" i="5"/>
  <c r="G72" i="25" s="1"/>
  <c r="H29" i="3"/>
  <c r="G52" i="25" s="1"/>
  <c r="H96" i="18"/>
  <c r="F159" i="25" s="1"/>
  <c r="C159" i="25"/>
  <c r="C72" i="25"/>
  <c r="C62" i="25"/>
  <c r="C52" i="25"/>
  <c r="C54" i="25"/>
  <c r="E159" i="25"/>
  <c r="E72" i="25"/>
  <c r="E62" i="25"/>
  <c r="E52" i="25"/>
  <c r="E54" i="25"/>
  <c r="D159" i="25"/>
  <c r="D72" i="25"/>
  <c r="D62" i="25"/>
  <c r="D52" i="25"/>
  <c r="D54" i="25"/>
  <c r="H103" i="18"/>
  <c r="K161" i="25" s="1"/>
  <c r="H102" i="18"/>
  <c r="J161" i="25" s="1"/>
  <c r="H101" i="18"/>
  <c r="G161" i="25"/>
  <c r="H104" i="18"/>
  <c r="F161" i="25" s="1"/>
  <c r="C161" i="25"/>
  <c r="C74" i="25"/>
  <c r="E161" i="25"/>
  <c r="E74" i="25"/>
  <c r="D161" i="25"/>
  <c r="D74" i="25"/>
  <c r="H111" i="18"/>
  <c r="K163" i="25" s="1"/>
  <c r="H23" i="3"/>
  <c r="K13" i="25" s="1"/>
  <c r="H23" i="18"/>
  <c r="K33" i="25" s="1"/>
  <c r="H110" i="18"/>
  <c r="J163" i="25" s="1"/>
  <c r="H22" i="3"/>
  <c r="J13" i="25" s="1"/>
  <c r="H22" i="18"/>
  <c r="J33" i="25" s="1"/>
  <c r="H109" i="18"/>
  <c r="G163" i="25" s="1"/>
  <c r="H21" i="3"/>
  <c r="G13" i="25" s="1"/>
  <c r="H21" i="18"/>
  <c r="G33" i="25" s="1"/>
  <c r="H112" i="18"/>
  <c r="F163" i="25" s="1"/>
  <c r="C163" i="25"/>
  <c r="C13" i="25"/>
  <c r="C33" i="25"/>
  <c r="C101" i="25"/>
  <c r="E163" i="25"/>
  <c r="E13" i="25"/>
  <c r="E33" i="25"/>
  <c r="E101" i="25"/>
  <c r="D163" i="25"/>
  <c r="D13" i="25"/>
  <c r="D33" i="25"/>
  <c r="D101" i="25"/>
  <c r="H39" i="4"/>
  <c r="K18" i="25" s="1"/>
  <c r="H38" i="4"/>
  <c r="J18" i="25" s="1"/>
  <c r="H37" i="4"/>
  <c r="G18" i="25" s="1"/>
  <c r="G69" i="25"/>
  <c r="C18" i="25"/>
  <c r="C69" i="25"/>
  <c r="C8" i="25"/>
  <c r="E18" i="25"/>
  <c r="E69" i="25"/>
  <c r="E8" i="25"/>
  <c r="D18" i="25"/>
  <c r="D69" i="25"/>
  <c r="D8" i="25"/>
  <c r="C9" i="25"/>
  <c r="C28" i="25"/>
  <c r="E9" i="25"/>
  <c r="E28" i="25"/>
  <c r="D9" i="25"/>
  <c r="D28" i="25"/>
  <c r="K77" i="25"/>
  <c r="C77" i="25"/>
  <c r="E77" i="25"/>
  <c r="D77" i="25"/>
  <c r="H51" i="18"/>
  <c r="K39" i="24" s="1"/>
  <c r="H43" i="3"/>
  <c r="K17" i="24" s="1"/>
  <c r="H27" i="9"/>
  <c r="K173" i="24" s="1"/>
  <c r="H50" i="18"/>
  <c r="J39" i="24" s="1"/>
  <c r="H42" i="3"/>
  <c r="J17" i="24" s="1"/>
  <c r="H26" i="9"/>
  <c r="J173" i="24"/>
  <c r="H49" i="18"/>
  <c r="G39" i="24" s="1"/>
  <c r="H41" i="3"/>
  <c r="G17" i="24" s="1"/>
  <c r="H25" i="9"/>
  <c r="G173" i="24" s="1"/>
  <c r="H52" i="18"/>
  <c r="F39" i="24" s="1"/>
  <c r="C39" i="24"/>
  <c r="C17" i="24"/>
  <c r="C16" i="24"/>
  <c r="C173" i="24"/>
  <c r="C201" i="24"/>
  <c r="C160" i="24"/>
  <c r="E39" i="24"/>
  <c r="E17" i="24"/>
  <c r="E16" i="24"/>
  <c r="E173" i="24"/>
  <c r="E201" i="24"/>
  <c r="E160" i="24"/>
  <c r="D39" i="24"/>
  <c r="D17" i="24"/>
  <c r="D16" i="24"/>
  <c r="D173" i="24"/>
  <c r="D201" i="24"/>
  <c r="D160" i="24"/>
  <c r="H59" i="18"/>
  <c r="K43" i="24" s="1"/>
  <c r="H35" i="3"/>
  <c r="K125" i="24" s="1"/>
  <c r="H58" i="18"/>
  <c r="J43" i="24"/>
  <c r="H34" i="3"/>
  <c r="J125" i="24" s="1"/>
  <c r="H57" i="18"/>
  <c r="G43" i="24"/>
  <c r="H33" i="3"/>
  <c r="G125" i="24" s="1"/>
  <c r="H60" i="18"/>
  <c r="F43" i="24" s="1"/>
  <c r="C43" i="24"/>
  <c r="C125" i="24"/>
  <c r="C6" i="24"/>
  <c r="C4" i="24"/>
  <c r="E43" i="24"/>
  <c r="E125" i="24"/>
  <c r="E6" i="24"/>
  <c r="E4" i="24"/>
  <c r="D43" i="24"/>
  <c r="D125" i="24"/>
  <c r="D6" i="24"/>
  <c r="D4" i="24"/>
  <c r="H75" i="18"/>
  <c r="K103" i="24"/>
  <c r="H51" i="3"/>
  <c r="K124" i="24" s="1"/>
  <c r="H27" i="4"/>
  <c r="K3" i="24" s="1"/>
  <c r="H74" i="18"/>
  <c r="J103" i="24"/>
  <c r="H50" i="3"/>
  <c r="J124" i="24" s="1"/>
  <c r="H26" i="4"/>
  <c r="J3" i="24" s="1"/>
  <c r="H73" i="18"/>
  <c r="G103" i="24" s="1"/>
  <c r="H49" i="3"/>
  <c r="G124" i="24" s="1"/>
  <c r="H25" i="4"/>
  <c r="G3" i="24" s="1"/>
  <c r="H76" i="18"/>
  <c r="F103" i="24" s="1"/>
  <c r="C103" i="24"/>
  <c r="C124" i="24"/>
  <c r="C3" i="24"/>
  <c r="E103" i="24"/>
  <c r="E124" i="24"/>
  <c r="E3" i="24"/>
  <c r="D103" i="24"/>
  <c r="D124" i="24"/>
  <c r="D3" i="24"/>
  <c r="H83" i="18"/>
  <c r="K90" i="24"/>
  <c r="H47" i="5"/>
  <c r="K195" i="24" s="1"/>
  <c r="H82" i="18"/>
  <c r="J90" i="24" s="1"/>
  <c r="H46" i="5"/>
  <c r="H81" i="18"/>
  <c r="G90" i="24" s="1"/>
  <c r="H45" i="5"/>
  <c r="G195" i="24" s="1"/>
  <c r="H84" i="18"/>
  <c r="C90" i="24"/>
  <c r="C195" i="24"/>
  <c r="C191" i="24"/>
  <c r="C25" i="24"/>
  <c r="E90" i="24"/>
  <c r="E195" i="24"/>
  <c r="E191" i="24"/>
  <c r="E25" i="24"/>
  <c r="D90" i="24"/>
  <c r="D195" i="24"/>
  <c r="D191" i="24"/>
  <c r="D25" i="24"/>
  <c r="H91" i="18"/>
  <c r="K92" i="24"/>
  <c r="H51" i="4"/>
  <c r="K11" i="24" s="1"/>
  <c r="H43" i="9"/>
  <c r="K174" i="24" s="1"/>
  <c r="H19" i="18"/>
  <c r="K23" i="24" s="1"/>
  <c r="H90" i="18"/>
  <c r="H50" i="4"/>
  <c r="J11" i="24" s="1"/>
  <c r="H42" i="9"/>
  <c r="J37" i="25" s="1"/>
  <c r="H18" i="18"/>
  <c r="J23" i="24" s="1"/>
  <c r="H89" i="18"/>
  <c r="G92" i="24" s="1"/>
  <c r="H49" i="4"/>
  <c r="G75" i="25" s="1"/>
  <c r="H41" i="9"/>
  <c r="G174" i="24" s="1"/>
  <c r="H17" i="18"/>
  <c r="E13" i="24"/>
  <c r="E19" i="24"/>
  <c r="E45" i="24"/>
  <c r="E123" i="24"/>
  <c r="E24" i="24"/>
  <c r="E145" i="24"/>
  <c r="H92" i="18"/>
  <c r="F92" i="24"/>
  <c r="C92" i="24"/>
  <c r="C11" i="24"/>
  <c r="C174" i="24"/>
  <c r="C23" i="24"/>
  <c r="C20" i="24"/>
  <c r="E92" i="24"/>
  <c r="E11" i="24"/>
  <c r="E174" i="24"/>
  <c r="E23" i="24"/>
  <c r="E20" i="24"/>
  <c r="D92" i="24"/>
  <c r="D11" i="24"/>
  <c r="D174" i="24"/>
  <c r="D23" i="24"/>
  <c r="D20" i="24"/>
  <c r="H99" i="18"/>
  <c r="K94" i="24"/>
  <c r="H67" i="3"/>
  <c r="K194" i="24" s="1"/>
  <c r="H27" i="7"/>
  <c r="K24" i="24" s="1"/>
  <c r="H98" i="18"/>
  <c r="J94" i="24"/>
  <c r="H66" i="3"/>
  <c r="J194" i="24" s="1"/>
  <c r="H26" i="7"/>
  <c r="J24" i="24" s="1"/>
  <c r="H97" i="18"/>
  <c r="G94" i="24"/>
  <c r="H65" i="3"/>
  <c r="G194" i="24" s="1"/>
  <c r="H25" i="7"/>
  <c r="H100" i="18"/>
  <c r="F94" i="24"/>
  <c r="C94" i="24"/>
  <c r="C194" i="24"/>
  <c r="C24" i="24"/>
  <c r="C200" i="24"/>
  <c r="E94" i="24"/>
  <c r="E194" i="24"/>
  <c r="E200" i="24"/>
  <c r="D94" i="24"/>
  <c r="D194" i="24"/>
  <c r="D24" i="24"/>
  <c r="D200" i="24"/>
  <c r="H107" i="18"/>
  <c r="K96" i="24" s="1"/>
  <c r="H106" i="18"/>
  <c r="J96" i="24" s="1"/>
  <c r="H105" i="18"/>
  <c r="G96" i="24" s="1"/>
  <c r="H108" i="18"/>
  <c r="F96" i="24" s="1"/>
  <c r="C96" i="24"/>
  <c r="C5" i="24"/>
  <c r="E96" i="24"/>
  <c r="E5" i="24"/>
  <c r="D96" i="24"/>
  <c r="D5" i="24"/>
  <c r="H19" i="3"/>
  <c r="K123" i="24" s="1"/>
  <c r="H18" i="3"/>
  <c r="J123" i="24" s="1"/>
  <c r="H17" i="3"/>
  <c r="G123" i="24" s="1"/>
  <c r="C123" i="24"/>
  <c r="C146" i="24"/>
  <c r="E146" i="24"/>
  <c r="D123" i="24"/>
  <c r="D146" i="24"/>
  <c r="C13" i="24"/>
  <c r="C14" i="24"/>
  <c r="E14" i="24"/>
  <c r="D13" i="24"/>
  <c r="D14" i="24"/>
  <c r="H59" i="7"/>
  <c r="K19" i="24" s="1"/>
  <c r="H58" i="7"/>
  <c r="J19" i="24" s="1"/>
  <c r="H57" i="7"/>
  <c r="G83" i="25" s="1"/>
  <c r="C19" i="24"/>
  <c r="C45" i="24"/>
  <c r="C145" i="24"/>
  <c r="D19" i="24"/>
  <c r="D45" i="24"/>
  <c r="D145" i="24"/>
  <c r="L163" i="25"/>
  <c r="Q5" i="18"/>
  <c r="B163" i="25"/>
  <c r="L162" i="25"/>
  <c r="K162" i="25"/>
  <c r="J162" i="25"/>
  <c r="G162" i="25"/>
  <c r="F162" i="25"/>
  <c r="E162" i="25"/>
  <c r="D162" i="25"/>
  <c r="C162" i="25"/>
  <c r="B162" i="25"/>
  <c r="L161" i="25"/>
  <c r="B161" i="25"/>
  <c r="L160" i="25"/>
  <c r="K160" i="25"/>
  <c r="J160" i="25"/>
  <c r="G160" i="25"/>
  <c r="F160" i="25"/>
  <c r="E160" i="25"/>
  <c r="D160" i="25"/>
  <c r="C160" i="25"/>
  <c r="B160" i="25"/>
  <c r="L159" i="25"/>
  <c r="B159" i="25"/>
  <c r="L158" i="25"/>
  <c r="K158" i="25"/>
  <c r="G158" i="25"/>
  <c r="F158" i="25"/>
  <c r="E158" i="25"/>
  <c r="D158" i="25"/>
  <c r="C158" i="25"/>
  <c r="B158" i="25"/>
  <c r="L157" i="25"/>
  <c r="B157" i="25"/>
  <c r="L156" i="25"/>
  <c r="K156" i="25"/>
  <c r="J156" i="25"/>
  <c r="G156" i="25"/>
  <c r="E156" i="25"/>
  <c r="D156" i="25"/>
  <c r="C156" i="25"/>
  <c r="B156" i="25"/>
  <c r="L168" i="25"/>
  <c r="B168" i="25"/>
  <c r="L106" i="25"/>
  <c r="K106" i="25"/>
  <c r="J106" i="25"/>
  <c r="G106" i="25"/>
  <c r="E106" i="25"/>
  <c r="D106" i="25"/>
  <c r="C106" i="25"/>
  <c r="B106" i="25"/>
  <c r="L167" i="25"/>
  <c r="B167" i="25"/>
  <c r="L107" i="25"/>
  <c r="K107" i="25"/>
  <c r="J107" i="25"/>
  <c r="G107" i="25"/>
  <c r="F107" i="25"/>
  <c r="E107" i="25"/>
  <c r="D107" i="25"/>
  <c r="C107" i="25"/>
  <c r="B107" i="25"/>
  <c r="L166" i="25"/>
  <c r="B166" i="25"/>
  <c r="L109" i="25"/>
  <c r="J109" i="25"/>
  <c r="G109" i="25"/>
  <c r="F109" i="25"/>
  <c r="E109" i="25"/>
  <c r="D109" i="25"/>
  <c r="C109" i="25"/>
  <c r="B109" i="25"/>
  <c r="L102" i="25"/>
  <c r="H55" i="18"/>
  <c r="K102" i="25" s="1"/>
  <c r="H54" i="18"/>
  <c r="J102" i="25" s="1"/>
  <c r="H53" i="18"/>
  <c r="G102" i="25" s="1"/>
  <c r="E102" i="25"/>
  <c r="D102" i="25"/>
  <c r="C102" i="25"/>
  <c r="B102" i="25"/>
  <c r="L103" i="25"/>
  <c r="J103" i="25"/>
  <c r="G103" i="25"/>
  <c r="F103" i="25"/>
  <c r="E103" i="25"/>
  <c r="D103" i="25"/>
  <c r="C103" i="25"/>
  <c r="B103" i="25"/>
  <c r="L34" i="25"/>
  <c r="H47" i="18"/>
  <c r="K34" i="25" s="1"/>
  <c r="H46" i="18"/>
  <c r="J34" i="25" s="1"/>
  <c r="H45" i="18"/>
  <c r="E34" i="25"/>
  <c r="D34" i="25"/>
  <c r="C34" i="25"/>
  <c r="B34" i="25"/>
  <c r="L93" i="25"/>
  <c r="H43" i="18"/>
  <c r="K93" i="25" s="1"/>
  <c r="H42" i="18"/>
  <c r="J93" i="25" s="1"/>
  <c r="H41" i="18"/>
  <c r="G93" i="25" s="1"/>
  <c r="E93" i="25"/>
  <c r="D93" i="25"/>
  <c r="C93" i="25"/>
  <c r="B93" i="25"/>
  <c r="L30" i="25"/>
  <c r="B30" i="25"/>
  <c r="L82" i="25"/>
  <c r="H35" i="18"/>
  <c r="K82" i="25" s="1"/>
  <c r="H34" i="18"/>
  <c r="J18" i="24" s="1"/>
  <c r="H33" i="18"/>
  <c r="G82" i="25" s="1"/>
  <c r="E82" i="25"/>
  <c r="D82" i="25"/>
  <c r="C82" i="25"/>
  <c r="B82" i="25"/>
  <c r="L25" i="25"/>
  <c r="H31" i="18"/>
  <c r="K25" i="25" s="1"/>
  <c r="H30" i="18"/>
  <c r="J25" i="25" s="1"/>
  <c r="H29" i="18"/>
  <c r="G25" i="25" s="1"/>
  <c r="E25" i="25"/>
  <c r="D25" i="25"/>
  <c r="C25" i="25"/>
  <c r="B25" i="25"/>
  <c r="L90" i="25"/>
  <c r="H27" i="18"/>
  <c r="K90" i="25" s="1"/>
  <c r="H26" i="18"/>
  <c r="J90" i="25" s="1"/>
  <c r="H25" i="18"/>
  <c r="G90" i="25" s="1"/>
  <c r="E90" i="25"/>
  <c r="D90" i="25"/>
  <c r="C90" i="25"/>
  <c r="B90" i="25"/>
  <c r="L33" i="25"/>
  <c r="B33" i="25"/>
  <c r="L87" i="25"/>
  <c r="G87" i="25"/>
  <c r="E87" i="25"/>
  <c r="D87" i="25"/>
  <c r="C87" i="25"/>
  <c r="B87" i="25"/>
  <c r="L22" i="25"/>
  <c r="H15" i="18"/>
  <c r="K22" i="25" s="1"/>
  <c r="H14" i="18"/>
  <c r="J22" i="25" s="1"/>
  <c r="H13" i="18"/>
  <c r="G22" i="25" s="1"/>
  <c r="E22" i="25"/>
  <c r="D22" i="25"/>
  <c r="C22" i="25"/>
  <c r="B22" i="25"/>
  <c r="L155" i="25"/>
  <c r="H111" i="9"/>
  <c r="K155" i="25" s="1"/>
  <c r="H110" i="9"/>
  <c r="J155" i="25" s="1"/>
  <c r="J3" i="9"/>
  <c r="J5" i="9" s="1"/>
  <c r="K3" i="9"/>
  <c r="K5" i="9" s="1"/>
  <c r="L3" i="9"/>
  <c r="L5" i="9" s="1"/>
  <c r="M3" i="9"/>
  <c r="M5" i="9" s="1"/>
  <c r="N3" i="9"/>
  <c r="N5" i="9" s="1"/>
  <c r="O3" i="9"/>
  <c r="O5" i="9" s="1"/>
  <c r="P3" i="9"/>
  <c r="P5" i="9" s="1"/>
  <c r="Q3" i="9"/>
  <c r="Q5" i="9" s="1"/>
  <c r="R3" i="9"/>
  <c r="R5" i="9" s="1"/>
  <c r="H109" i="9"/>
  <c r="H112" i="9" s="1"/>
  <c r="F155" i="25" s="1"/>
  <c r="G155" i="25"/>
  <c r="E155" i="25"/>
  <c r="D155" i="25"/>
  <c r="C155" i="25"/>
  <c r="B155" i="25"/>
  <c r="L154" i="25"/>
  <c r="H107" i="9"/>
  <c r="K154" i="25" s="1"/>
  <c r="H106" i="9"/>
  <c r="J154" i="25" s="1"/>
  <c r="H105" i="9"/>
  <c r="H108" i="9" s="1"/>
  <c r="F154" i="25" s="1"/>
  <c r="E154" i="25"/>
  <c r="D154" i="25"/>
  <c r="C154" i="25"/>
  <c r="B154" i="25"/>
  <c r="L153" i="25"/>
  <c r="H103" i="9"/>
  <c r="K153" i="25"/>
  <c r="H102" i="9"/>
  <c r="J153" i="25"/>
  <c r="H101" i="9"/>
  <c r="H104" i="9" s="1"/>
  <c r="F153" i="25" s="1"/>
  <c r="G153" i="25"/>
  <c r="E153" i="25"/>
  <c r="D153" i="25"/>
  <c r="C153" i="25"/>
  <c r="B153" i="25"/>
  <c r="L152" i="25"/>
  <c r="H99" i="9"/>
  <c r="K152" i="25" s="1"/>
  <c r="H98" i="9"/>
  <c r="J152" i="25" s="1"/>
  <c r="H97" i="9"/>
  <c r="G152" i="25" s="1"/>
  <c r="H100" i="9"/>
  <c r="F152" i="25" s="1"/>
  <c r="E152" i="25"/>
  <c r="D152" i="25"/>
  <c r="C152" i="25"/>
  <c r="B152" i="25"/>
  <c r="L151" i="25"/>
  <c r="H95" i="9"/>
  <c r="K151" i="25"/>
  <c r="H94" i="9"/>
  <c r="J151" i="25"/>
  <c r="H93" i="9"/>
  <c r="G151" i="25"/>
  <c r="H96" i="9"/>
  <c r="F151" i="25"/>
  <c r="E151" i="25"/>
  <c r="D151" i="25"/>
  <c r="C151" i="25"/>
  <c r="B151" i="25"/>
  <c r="L150" i="25"/>
  <c r="H91" i="9"/>
  <c r="K150" i="25" s="1"/>
  <c r="H90" i="9"/>
  <c r="J150" i="25" s="1"/>
  <c r="H89" i="9"/>
  <c r="H92" i="9" s="1"/>
  <c r="F150" i="25" s="1"/>
  <c r="E150" i="25"/>
  <c r="D150" i="25"/>
  <c r="C150" i="25"/>
  <c r="B150" i="25"/>
  <c r="L149" i="25"/>
  <c r="H87" i="9"/>
  <c r="K149" i="25"/>
  <c r="H86" i="9"/>
  <c r="J149" i="25"/>
  <c r="H85" i="9"/>
  <c r="G149" i="25"/>
  <c r="H88" i="9"/>
  <c r="F149" i="25"/>
  <c r="E149" i="25"/>
  <c r="D149" i="25"/>
  <c r="C149" i="25"/>
  <c r="B149" i="25"/>
  <c r="L148" i="25"/>
  <c r="H83" i="9"/>
  <c r="K148" i="25" s="1"/>
  <c r="H82" i="9"/>
  <c r="J148" i="25" s="1"/>
  <c r="H81" i="9"/>
  <c r="G148" i="25" s="1"/>
  <c r="H84" i="9"/>
  <c r="F148" i="25" s="1"/>
  <c r="E148" i="25"/>
  <c r="D148" i="25"/>
  <c r="C148" i="25"/>
  <c r="B148" i="25"/>
  <c r="L147" i="25"/>
  <c r="H79" i="9"/>
  <c r="K147" i="25"/>
  <c r="H78" i="9"/>
  <c r="J147" i="25"/>
  <c r="H77" i="9"/>
  <c r="G147" i="25"/>
  <c r="H80" i="9"/>
  <c r="F147" i="25"/>
  <c r="E147" i="25"/>
  <c r="D147" i="25"/>
  <c r="C147" i="25"/>
  <c r="B147" i="25"/>
  <c r="L146" i="25"/>
  <c r="E146" i="25"/>
  <c r="D146" i="25"/>
  <c r="C146" i="25"/>
  <c r="B146" i="25"/>
  <c r="L145" i="25"/>
  <c r="E145" i="25"/>
  <c r="D145" i="25"/>
  <c r="C145" i="25"/>
  <c r="B145" i="25"/>
  <c r="L144" i="25"/>
  <c r="E144" i="25"/>
  <c r="D144" i="25"/>
  <c r="C144" i="25"/>
  <c r="B144" i="25"/>
  <c r="L165" i="25"/>
  <c r="H63" i="9"/>
  <c r="K165" i="25"/>
  <c r="H62" i="9"/>
  <c r="J165" i="25"/>
  <c r="H61" i="9"/>
  <c r="G165" i="25"/>
  <c r="H64" i="9"/>
  <c r="F165" i="25"/>
  <c r="E165" i="25"/>
  <c r="D165" i="25"/>
  <c r="C165" i="25"/>
  <c r="B165" i="25"/>
  <c r="L164" i="25"/>
  <c r="H59" i="9"/>
  <c r="K164" i="25" s="1"/>
  <c r="H58" i="9"/>
  <c r="J164" i="25" s="1"/>
  <c r="H57" i="9"/>
  <c r="H60" i="9" s="1"/>
  <c r="F164" i="25" s="1"/>
  <c r="E164" i="25"/>
  <c r="D164" i="25"/>
  <c r="C164" i="25"/>
  <c r="B164" i="25"/>
  <c r="L108" i="25"/>
  <c r="H55" i="9"/>
  <c r="K108" i="25"/>
  <c r="H54" i="9"/>
  <c r="J108" i="25"/>
  <c r="H53" i="9"/>
  <c r="H56" i="9" s="1"/>
  <c r="F108" i="25" s="1"/>
  <c r="G108" i="25"/>
  <c r="E108" i="25"/>
  <c r="D108" i="25"/>
  <c r="C108" i="25"/>
  <c r="B108" i="25"/>
  <c r="L35" i="25"/>
  <c r="K35" i="25"/>
  <c r="J35" i="25"/>
  <c r="G35" i="25"/>
  <c r="E35" i="25"/>
  <c r="D35" i="25"/>
  <c r="C35" i="25"/>
  <c r="B35" i="25"/>
  <c r="L96" i="25"/>
  <c r="B96" i="25"/>
  <c r="L37" i="25"/>
  <c r="G37" i="25"/>
  <c r="E37" i="25"/>
  <c r="D37" i="25"/>
  <c r="C37" i="25"/>
  <c r="B37" i="25"/>
  <c r="L100" i="25"/>
  <c r="H39" i="9"/>
  <c r="K100" i="25" s="1"/>
  <c r="H38" i="9"/>
  <c r="J100" i="25" s="1"/>
  <c r="H37" i="9"/>
  <c r="G100" i="25" s="1"/>
  <c r="E100" i="25"/>
  <c r="D100" i="25"/>
  <c r="C100" i="25"/>
  <c r="B100" i="25"/>
  <c r="L38" i="25"/>
  <c r="H35" i="9"/>
  <c r="K38" i="25"/>
  <c r="H34" i="9"/>
  <c r="J38" i="25" s="1"/>
  <c r="H33" i="9"/>
  <c r="H36" i="9" s="1"/>
  <c r="G38" i="25"/>
  <c r="E38" i="25"/>
  <c r="D38" i="25"/>
  <c r="C38" i="25"/>
  <c r="B38" i="25"/>
  <c r="L97" i="25"/>
  <c r="B97" i="25"/>
  <c r="L36" i="25"/>
  <c r="J36" i="25"/>
  <c r="G36" i="25"/>
  <c r="E36" i="25"/>
  <c r="D36" i="25"/>
  <c r="C36" i="25"/>
  <c r="B36" i="25"/>
  <c r="L98" i="25"/>
  <c r="B98" i="25"/>
  <c r="L39" i="25"/>
  <c r="H19" i="9"/>
  <c r="K39" i="25"/>
  <c r="H18" i="9"/>
  <c r="J176" i="24" s="1"/>
  <c r="J39" i="25"/>
  <c r="H17" i="9"/>
  <c r="G39" i="25"/>
  <c r="E39" i="25"/>
  <c r="D39" i="25"/>
  <c r="C39" i="25"/>
  <c r="B39" i="25"/>
  <c r="L99" i="25"/>
  <c r="B99" i="25"/>
  <c r="L143" i="25"/>
  <c r="H111" i="7"/>
  <c r="K143" i="25" s="1"/>
  <c r="H110" i="7"/>
  <c r="J143" i="25" s="1"/>
  <c r="J3" i="7"/>
  <c r="J5" i="7" s="1"/>
  <c r="K3" i="7"/>
  <c r="K5" i="7" s="1"/>
  <c r="L3" i="7"/>
  <c r="L5" i="7" s="1"/>
  <c r="M3" i="7"/>
  <c r="M5" i="7" s="1"/>
  <c r="N3" i="7"/>
  <c r="N5" i="7" s="1"/>
  <c r="P3" i="7"/>
  <c r="P5" i="7" s="1"/>
  <c r="O3" i="7"/>
  <c r="O5" i="7" s="1"/>
  <c r="Q3" i="7"/>
  <c r="Q5" i="7" s="1"/>
  <c r="H109" i="7"/>
  <c r="G143" i="25"/>
  <c r="H112" i="7"/>
  <c r="F143" i="25"/>
  <c r="E143" i="25"/>
  <c r="D143" i="25"/>
  <c r="C143" i="25"/>
  <c r="B143" i="25"/>
  <c r="L142" i="25"/>
  <c r="H107" i="7"/>
  <c r="K142" i="25" s="1"/>
  <c r="H106" i="7"/>
  <c r="J142" i="25" s="1"/>
  <c r="H105" i="7"/>
  <c r="H108" i="7" s="1"/>
  <c r="F142" i="25" s="1"/>
  <c r="E142" i="25"/>
  <c r="D142" i="25"/>
  <c r="C142" i="25"/>
  <c r="B142" i="25"/>
  <c r="L141" i="25"/>
  <c r="H103" i="7"/>
  <c r="K141" i="25"/>
  <c r="H102" i="7"/>
  <c r="J141" i="25"/>
  <c r="H101" i="7"/>
  <c r="H104" i="7" s="1"/>
  <c r="F141" i="25" s="1"/>
  <c r="G141" i="25"/>
  <c r="E141" i="25"/>
  <c r="D141" i="25"/>
  <c r="C141" i="25"/>
  <c r="B141" i="25"/>
  <c r="L140" i="25"/>
  <c r="H99" i="7"/>
  <c r="K140" i="25" s="1"/>
  <c r="H98" i="7"/>
  <c r="J140" i="25" s="1"/>
  <c r="H97" i="7"/>
  <c r="G140" i="25" s="1"/>
  <c r="E140" i="25"/>
  <c r="D140" i="25"/>
  <c r="C140" i="25"/>
  <c r="B140" i="25"/>
  <c r="L139" i="25"/>
  <c r="H95" i="7"/>
  <c r="K139" i="25"/>
  <c r="H94" i="7"/>
  <c r="J139" i="25"/>
  <c r="H93" i="7"/>
  <c r="G139" i="25"/>
  <c r="H96" i="7"/>
  <c r="F139" i="25"/>
  <c r="E139" i="25"/>
  <c r="D139" i="25"/>
  <c r="C139" i="25"/>
  <c r="B139" i="25"/>
  <c r="L138" i="25"/>
  <c r="H91" i="7"/>
  <c r="K138" i="25" s="1"/>
  <c r="H90" i="7"/>
  <c r="J138" i="25" s="1"/>
  <c r="H89" i="7"/>
  <c r="G138" i="25" s="1"/>
  <c r="H92" i="7"/>
  <c r="F138" i="25" s="1"/>
  <c r="E138" i="25"/>
  <c r="D138" i="25"/>
  <c r="C138" i="25"/>
  <c r="B138" i="25"/>
  <c r="L137" i="25"/>
  <c r="H87" i="7"/>
  <c r="K137" i="25"/>
  <c r="H86" i="7"/>
  <c r="J137" i="25"/>
  <c r="H85" i="7"/>
  <c r="G137" i="25"/>
  <c r="H88" i="7"/>
  <c r="F137" i="25"/>
  <c r="E137" i="25"/>
  <c r="D137" i="25"/>
  <c r="C137" i="25"/>
  <c r="B137" i="25"/>
  <c r="L174" i="25"/>
  <c r="H83" i="7"/>
  <c r="K174" i="25" s="1"/>
  <c r="H82" i="7"/>
  <c r="J174" i="25" s="1"/>
  <c r="H81" i="7"/>
  <c r="G174" i="25" s="1"/>
  <c r="E174" i="25"/>
  <c r="D174" i="25"/>
  <c r="C174" i="25"/>
  <c r="B174" i="25"/>
  <c r="L172" i="25"/>
  <c r="E172" i="25"/>
  <c r="D172" i="25"/>
  <c r="C172" i="25"/>
  <c r="B172" i="25"/>
  <c r="L178" i="25"/>
  <c r="H75" i="7"/>
  <c r="K178" i="25" s="1"/>
  <c r="H74" i="7"/>
  <c r="J178" i="25" s="1"/>
  <c r="H73" i="7"/>
  <c r="G178" i="25" s="1"/>
  <c r="E178" i="25"/>
  <c r="D178" i="25"/>
  <c r="C178" i="25"/>
  <c r="B178" i="25"/>
  <c r="L47" i="25"/>
  <c r="H71" i="7"/>
  <c r="K47" i="25" s="1"/>
  <c r="H70" i="7"/>
  <c r="J47" i="25" s="1"/>
  <c r="H69" i="7"/>
  <c r="E47" i="25"/>
  <c r="D47" i="25"/>
  <c r="C47" i="25"/>
  <c r="B47" i="25"/>
  <c r="L44" i="25"/>
  <c r="H67" i="7"/>
  <c r="K44" i="25" s="1"/>
  <c r="H66" i="7"/>
  <c r="J44" i="25" s="1"/>
  <c r="H65" i="7"/>
  <c r="G44" i="25" s="1"/>
  <c r="E44" i="25"/>
  <c r="D44" i="25"/>
  <c r="C44" i="25"/>
  <c r="B44" i="25"/>
  <c r="L41" i="25"/>
  <c r="H63" i="7"/>
  <c r="K41" i="25" s="1"/>
  <c r="H62" i="7"/>
  <c r="J41" i="25" s="1"/>
  <c r="H61" i="7"/>
  <c r="G41" i="25" s="1"/>
  <c r="E41" i="25"/>
  <c r="D41" i="25"/>
  <c r="C41" i="25"/>
  <c r="B41" i="25"/>
  <c r="L83" i="25"/>
  <c r="J83" i="25"/>
  <c r="E83" i="25"/>
  <c r="D83" i="25"/>
  <c r="C83" i="25"/>
  <c r="B83" i="25"/>
  <c r="L43" i="25"/>
  <c r="H55" i="7"/>
  <c r="K43" i="25" s="1"/>
  <c r="H54" i="7"/>
  <c r="J43" i="25" s="1"/>
  <c r="H53" i="7"/>
  <c r="G43" i="25" s="1"/>
  <c r="E43" i="25"/>
  <c r="D43" i="25"/>
  <c r="C43" i="25"/>
  <c r="B43" i="25"/>
  <c r="L84" i="25"/>
  <c r="H51" i="7"/>
  <c r="K20" i="24" s="1"/>
  <c r="H50" i="7"/>
  <c r="J20" i="24" s="1"/>
  <c r="H49" i="7"/>
  <c r="G20" i="24" s="1"/>
  <c r="E84" i="25"/>
  <c r="D84" i="25"/>
  <c r="C84" i="25"/>
  <c r="B84" i="25"/>
  <c r="L31" i="25"/>
  <c r="H47" i="7"/>
  <c r="K31" i="25" s="1"/>
  <c r="H46" i="7"/>
  <c r="J31" i="25" s="1"/>
  <c r="H45" i="7"/>
  <c r="G31" i="25" s="1"/>
  <c r="B31" i="25"/>
  <c r="L94" i="25"/>
  <c r="K94" i="25"/>
  <c r="J94" i="25"/>
  <c r="G94" i="25"/>
  <c r="F94" i="25"/>
  <c r="E94" i="25"/>
  <c r="D94" i="25"/>
  <c r="C94" i="25"/>
  <c r="B94" i="25"/>
  <c r="L28" i="25"/>
  <c r="H39" i="7"/>
  <c r="K28" i="25" s="1"/>
  <c r="H38" i="7"/>
  <c r="J28" i="25" s="1"/>
  <c r="H37" i="7"/>
  <c r="G28" i="25" s="1"/>
  <c r="B28" i="25"/>
  <c r="L92" i="25"/>
  <c r="H35" i="7"/>
  <c r="K92" i="25" s="1"/>
  <c r="H34" i="7"/>
  <c r="J92" i="25" s="1"/>
  <c r="H33" i="7"/>
  <c r="G92" i="25" s="1"/>
  <c r="E92" i="25"/>
  <c r="D92" i="25"/>
  <c r="C92" i="25"/>
  <c r="B92" i="25"/>
  <c r="L27" i="25"/>
  <c r="H31" i="7"/>
  <c r="K27" i="25" s="1"/>
  <c r="H30" i="7"/>
  <c r="J27" i="25" s="1"/>
  <c r="H29" i="7"/>
  <c r="G164" i="24" s="1"/>
  <c r="E27" i="25"/>
  <c r="D27" i="25"/>
  <c r="C27" i="25"/>
  <c r="B27" i="25"/>
  <c r="L88" i="25"/>
  <c r="J88" i="25"/>
  <c r="G88" i="25"/>
  <c r="E88" i="25"/>
  <c r="D88" i="25"/>
  <c r="C88" i="25"/>
  <c r="B88" i="25"/>
  <c r="L40" i="25"/>
  <c r="B40" i="25"/>
  <c r="L89" i="25"/>
  <c r="H19" i="7"/>
  <c r="K25" i="24" s="1"/>
  <c r="H18" i="7"/>
  <c r="J25" i="24" s="1"/>
  <c r="H17" i="7"/>
  <c r="G25" i="24" s="1"/>
  <c r="E89" i="25"/>
  <c r="D89" i="25"/>
  <c r="C89" i="25"/>
  <c r="B89" i="25"/>
  <c r="L26" i="25"/>
  <c r="H15" i="7"/>
  <c r="K26" i="25" s="1"/>
  <c r="H14" i="7"/>
  <c r="J26" i="25" s="1"/>
  <c r="H13" i="7"/>
  <c r="G26" i="25" s="1"/>
  <c r="E26" i="25"/>
  <c r="D26" i="25"/>
  <c r="C26" i="25"/>
  <c r="B26" i="25"/>
  <c r="L136" i="25"/>
  <c r="H111" i="6"/>
  <c r="K136" i="25"/>
  <c r="H110" i="6"/>
  <c r="J136" i="25"/>
  <c r="P5" i="6"/>
  <c r="O5" i="6"/>
  <c r="H109" i="6"/>
  <c r="G136" i="25"/>
  <c r="H112" i="6"/>
  <c r="F136" i="25"/>
  <c r="E136" i="25"/>
  <c r="D136" i="25"/>
  <c r="C136" i="25"/>
  <c r="B136" i="25"/>
  <c r="L135" i="25"/>
  <c r="H107" i="6"/>
  <c r="K135" i="25" s="1"/>
  <c r="H106" i="6"/>
  <c r="J135" i="25" s="1"/>
  <c r="H105" i="6"/>
  <c r="G135" i="25" s="1"/>
  <c r="H108" i="6"/>
  <c r="F135" i="25" s="1"/>
  <c r="E135" i="25"/>
  <c r="D135" i="25"/>
  <c r="C135" i="25"/>
  <c r="B135" i="25"/>
  <c r="L134" i="25"/>
  <c r="H103" i="6"/>
  <c r="K134" i="25"/>
  <c r="H102" i="6"/>
  <c r="J134" i="25"/>
  <c r="H101" i="6"/>
  <c r="G134" i="25"/>
  <c r="H104" i="6"/>
  <c r="F134" i="25"/>
  <c r="E134" i="25"/>
  <c r="D134" i="25"/>
  <c r="C134" i="25"/>
  <c r="B134" i="25"/>
  <c r="L133" i="25"/>
  <c r="H99" i="6"/>
  <c r="K133" i="25" s="1"/>
  <c r="H98" i="6"/>
  <c r="J133" i="25" s="1"/>
  <c r="H97" i="6"/>
  <c r="H100" i="6" s="1"/>
  <c r="F133" i="25" s="1"/>
  <c r="E133" i="25"/>
  <c r="D133" i="25"/>
  <c r="C133" i="25"/>
  <c r="B133" i="25"/>
  <c r="L50" i="25"/>
  <c r="H95" i="6"/>
  <c r="K50" i="25" s="1"/>
  <c r="H94" i="6"/>
  <c r="J187" i="24" s="1"/>
  <c r="J50" i="25"/>
  <c r="H93" i="6"/>
  <c r="E50" i="25"/>
  <c r="D50" i="25"/>
  <c r="C50" i="25"/>
  <c r="B50" i="25"/>
  <c r="L175" i="25"/>
  <c r="H91" i="6"/>
  <c r="K175" i="25" s="1"/>
  <c r="H90" i="6"/>
  <c r="J175" i="25" s="1"/>
  <c r="H89" i="6"/>
  <c r="G175" i="25" s="1"/>
  <c r="H92" i="6"/>
  <c r="F175" i="25" s="1"/>
  <c r="E175" i="25"/>
  <c r="D175" i="25"/>
  <c r="C175" i="25"/>
  <c r="B175" i="25"/>
  <c r="L48" i="25"/>
  <c r="H87" i="6"/>
  <c r="K48" i="25" s="1"/>
  <c r="H86" i="6"/>
  <c r="J183" i="24" s="1"/>
  <c r="J48" i="25"/>
  <c r="H85" i="6"/>
  <c r="G48" i="25" s="1"/>
  <c r="E48" i="25"/>
  <c r="D48" i="25"/>
  <c r="C48" i="25"/>
  <c r="B48" i="25"/>
  <c r="L169" i="25"/>
  <c r="H83" i="6"/>
  <c r="K169" i="25" s="1"/>
  <c r="H82" i="6"/>
  <c r="J169" i="25" s="1"/>
  <c r="H81" i="6"/>
  <c r="H84" i="6" s="1"/>
  <c r="F169" i="25" s="1"/>
  <c r="E169" i="25"/>
  <c r="D169" i="25"/>
  <c r="C169" i="25"/>
  <c r="B169" i="25"/>
  <c r="L177" i="25"/>
  <c r="E177" i="25"/>
  <c r="D177" i="25"/>
  <c r="C177" i="25"/>
  <c r="B177" i="25"/>
  <c r="L176" i="25"/>
  <c r="E176" i="25"/>
  <c r="D176" i="25"/>
  <c r="C176" i="25"/>
  <c r="B176" i="25"/>
  <c r="L173" i="25"/>
  <c r="H71" i="6"/>
  <c r="K173" i="25" s="1"/>
  <c r="H70" i="6"/>
  <c r="J173" i="25" s="1"/>
  <c r="H69" i="6"/>
  <c r="G173" i="25" s="1"/>
  <c r="E173" i="25"/>
  <c r="D173" i="25"/>
  <c r="C173" i="25"/>
  <c r="B173" i="25"/>
  <c r="L170" i="25"/>
  <c r="H67" i="6"/>
  <c r="K170" i="25" s="1"/>
  <c r="H66" i="6"/>
  <c r="J170" i="25" s="1"/>
  <c r="H65" i="6"/>
  <c r="E170" i="25"/>
  <c r="D170" i="25"/>
  <c r="C170" i="25"/>
  <c r="B170" i="25"/>
  <c r="L105" i="25"/>
  <c r="H63" i="6"/>
  <c r="K105" i="25" s="1"/>
  <c r="H62" i="6"/>
  <c r="J105" i="25" s="1"/>
  <c r="H61" i="6"/>
  <c r="E105" i="25"/>
  <c r="D105" i="25"/>
  <c r="C105" i="25"/>
  <c r="B105" i="25"/>
  <c r="L42" i="25"/>
  <c r="H59" i="6"/>
  <c r="K42" i="25" s="1"/>
  <c r="H58" i="6"/>
  <c r="J42" i="25" s="1"/>
  <c r="H57" i="6"/>
  <c r="G42" i="25" s="1"/>
  <c r="E42" i="25"/>
  <c r="D42" i="25"/>
  <c r="C42" i="25"/>
  <c r="B42" i="25"/>
  <c r="L104" i="25"/>
  <c r="H55" i="6"/>
  <c r="K104" i="25" s="1"/>
  <c r="H54" i="6"/>
  <c r="J104" i="25" s="1"/>
  <c r="H53" i="6"/>
  <c r="G104" i="25" s="1"/>
  <c r="E104" i="25"/>
  <c r="D104" i="25"/>
  <c r="C104" i="25"/>
  <c r="B104" i="25"/>
  <c r="L101" i="25"/>
  <c r="H51" i="6"/>
  <c r="K101" i="25" s="1"/>
  <c r="H50" i="6"/>
  <c r="J101" i="25" s="1"/>
  <c r="H49" i="6"/>
  <c r="G101" i="25" s="1"/>
  <c r="B101" i="25"/>
  <c r="L21" i="25"/>
  <c r="H47" i="6"/>
  <c r="K21" i="25" s="1"/>
  <c r="H46" i="6"/>
  <c r="J21" i="25" s="1"/>
  <c r="H45" i="6"/>
  <c r="G21" i="25" s="1"/>
  <c r="E21" i="25"/>
  <c r="D21" i="25"/>
  <c r="C21" i="25"/>
  <c r="B21" i="25"/>
  <c r="L91" i="25"/>
  <c r="H43" i="6"/>
  <c r="K91" i="25" s="1"/>
  <c r="H42" i="6"/>
  <c r="J91" i="25" s="1"/>
  <c r="H41" i="6"/>
  <c r="G91" i="25" s="1"/>
  <c r="E91" i="25"/>
  <c r="D91" i="25"/>
  <c r="C91" i="25"/>
  <c r="B91" i="25"/>
  <c r="L32" i="25"/>
  <c r="H39" i="6"/>
  <c r="K32" i="25" s="1"/>
  <c r="H38" i="6"/>
  <c r="J32" i="25" s="1"/>
  <c r="H37" i="6"/>
  <c r="G32" i="25" s="1"/>
  <c r="E32" i="25"/>
  <c r="D32" i="25"/>
  <c r="C32" i="25"/>
  <c r="B32" i="25"/>
  <c r="L95" i="25"/>
  <c r="B95" i="25"/>
  <c r="L24" i="25"/>
  <c r="H31" i="6"/>
  <c r="K24" i="25" s="1"/>
  <c r="H30" i="6"/>
  <c r="J24" i="25" s="1"/>
  <c r="H29" i="6"/>
  <c r="G24" i="25" s="1"/>
  <c r="E24" i="25"/>
  <c r="D24" i="25"/>
  <c r="C24" i="25"/>
  <c r="B24" i="25"/>
  <c r="L85" i="25"/>
  <c r="B85" i="25"/>
  <c r="L29" i="25"/>
  <c r="K29" i="25"/>
  <c r="J29" i="25"/>
  <c r="G29" i="25"/>
  <c r="E29" i="25"/>
  <c r="D29" i="25"/>
  <c r="C29" i="25"/>
  <c r="B29" i="25"/>
  <c r="L86" i="25"/>
  <c r="H19" i="6"/>
  <c r="K86" i="25" s="1"/>
  <c r="H18" i="6"/>
  <c r="J86" i="25" s="1"/>
  <c r="H17" i="6"/>
  <c r="G86" i="25" s="1"/>
  <c r="B86" i="25"/>
  <c r="L23" i="25"/>
  <c r="H15" i="6"/>
  <c r="K160" i="24" s="1"/>
  <c r="H14" i="6"/>
  <c r="J160" i="24" s="1"/>
  <c r="H13" i="6"/>
  <c r="G160" i="24" s="1"/>
  <c r="E23" i="25"/>
  <c r="D23" i="25"/>
  <c r="C23" i="25"/>
  <c r="B23" i="25"/>
  <c r="L132" i="25"/>
  <c r="H111" i="5"/>
  <c r="K132" i="25" s="1"/>
  <c r="H110" i="5"/>
  <c r="J132" i="25" s="1"/>
  <c r="J3" i="5"/>
  <c r="J5" i="5" s="1"/>
  <c r="M3" i="5"/>
  <c r="M5" i="5" s="1"/>
  <c r="K3" i="5"/>
  <c r="K5" i="5" s="1"/>
  <c r="L3" i="5"/>
  <c r="L5" i="5" s="1"/>
  <c r="N3" i="5"/>
  <c r="N5" i="5" s="1"/>
  <c r="P3" i="5"/>
  <c r="P5" i="5" s="1"/>
  <c r="O3" i="5"/>
  <c r="O5" i="5" s="1"/>
  <c r="Q3" i="5"/>
  <c r="Q5" i="5" s="1"/>
  <c r="R3" i="5"/>
  <c r="R5" i="5" s="1"/>
  <c r="S3" i="5"/>
  <c r="S5" i="5" s="1"/>
  <c r="T3" i="5"/>
  <c r="T5" i="5" s="1"/>
  <c r="U3" i="5"/>
  <c r="U5" i="5" s="1"/>
  <c r="V3" i="5"/>
  <c r="V5" i="5" s="1"/>
  <c r="W3" i="5"/>
  <c r="W5" i="5" s="1"/>
  <c r="X3" i="5"/>
  <c r="X5" i="5" s="1"/>
  <c r="Y3" i="5"/>
  <c r="Y5" i="5" s="1"/>
  <c r="Z3" i="5"/>
  <c r="Z5" i="5" s="1"/>
  <c r="AA3" i="5"/>
  <c r="AA5" i="5" s="1"/>
  <c r="H109" i="5"/>
  <c r="G132" i="25"/>
  <c r="H112" i="5"/>
  <c r="F132" i="25"/>
  <c r="E132" i="25"/>
  <c r="D132" i="25"/>
  <c r="C132" i="25"/>
  <c r="B132" i="25"/>
  <c r="L131" i="25"/>
  <c r="H107" i="5"/>
  <c r="K131" i="25" s="1"/>
  <c r="H106" i="5"/>
  <c r="J131" i="25" s="1"/>
  <c r="H105" i="5"/>
  <c r="G131" i="25" s="1"/>
  <c r="E131" i="25"/>
  <c r="D131" i="25"/>
  <c r="C131" i="25"/>
  <c r="B131" i="25"/>
  <c r="L130" i="25"/>
  <c r="H103" i="5"/>
  <c r="K130" i="25"/>
  <c r="H102" i="5"/>
  <c r="J130" i="25"/>
  <c r="H101" i="5"/>
  <c r="G130" i="25"/>
  <c r="H104" i="5"/>
  <c r="F130" i="25"/>
  <c r="E130" i="25"/>
  <c r="D130" i="25"/>
  <c r="C130" i="25"/>
  <c r="B130" i="25"/>
  <c r="L129" i="25"/>
  <c r="H99" i="5"/>
  <c r="K129" i="25" s="1"/>
  <c r="H98" i="5"/>
  <c r="J129" i="25" s="1"/>
  <c r="H97" i="5"/>
  <c r="G129" i="25" s="1"/>
  <c r="H100" i="5"/>
  <c r="F129" i="25" s="1"/>
  <c r="E129" i="25"/>
  <c r="D129" i="25"/>
  <c r="C129" i="25"/>
  <c r="B129" i="25"/>
  <c r="L128" i="25"/>
  <c r="H95" i="5"/>
  <c r="K128" i="25"/>
  <c r="H94" i="5"/>
  <c r="J128" i="25"/>
  <c r="H93" i="5"/>
  <c r="H96" i="5" s="1"/>
  <c r="F128" i="25" s="1"/>
  <c r="G128" i="25"/>
  <c r="E128" i="25"/>
  <c r="D128" i="25"/>
  <c r="C128" i="25"/>
  <c r="B128" i="25"/>
  <c r="L127" i="25"/>
  <c r="H91" i="5"/>
  <c r="K127" i="25" s="1"/>
  <c r="H90" i="5"/>
  <c r="J127" i="25" s="1"/>
  <c r="H89" i="5"/>
  <c r="G127" i="25" s="1"/>
  <c r="E127" i="25"/>
  <c r="D127" i="25"/>
  <c r="C127" i="25"/>
  <c r="B127" i="25"/>
  <c r="L126" i="25"/>
  <c r="H87" i="5"/>
  <c r="K126" i="25"/>
  <c r="H86" i="5"/>
  <c r="J126" i="25"/>
  <c r="H85" i="5"/>
  <c r="G126" i="25"/>
  <c r="H88" i="5"/>
  <c r="F126" i="25"/>
  <c r="E126" i="25"/>
  <c r="D126" i="25"/>
  <c r="C126" i="25"/>
  <c r="B126" i="25"/>
  <c r="L180" i="25"/>
  <c r="H83" i="5"/>
  <c r="K180" i="25" s="1"/>
  <c r="H82" i="5"/>
  <c r="J180" i="25" s="1"/>
  <c r="H81" i="5"/>
  <c r="G180" i="25" s="1"/>
  <c r="E180" i="25"/>
  <c r="D180" i="25"/>
  <c r="C180" i="25"/>
  <c r="B180" i="25"/>
  <c r="L186" i="25"/>
  <c r="H79" i="5"/>
  <c r="K186" i="25" s="1"/>
  <c r="H78" i="5"/>
  <c r="J186" i="25" s="1"/>
  <c r="H77" i="5"/>
  <c r="E186" i="25"/>
  <c r="D186" i="25"/>
  <c r="C186" i="25"/>
  <c r="B186" i="25"/>
  <c r="L194" i="25"/>
  <c r="H75" i="5"/>
  <c r="K194" i="25" s="1"/>
  <c r="H74" i="5"/>
  <c r="J194" i="25" s="1"/>
  <c r="H73" i="5"/>
  <c r="G194" i="25" s="1"/>
  <c r="E194" i="25"/>
  <c r="D194" i="25"/>
  <c r="C194" i="25"/>
  <c r="B194" i="25"/>
  <c r="L61" i="25"/>
  <c r="H71" i="5"/>
  <c r="K61" i="25" s="1"/>
  <c r="H70" i="5"/>
  <c r="J61" i="25" s="1"/>
  <c r="H69" i="5"/>
  <c r="G61" i="25" s="1"/>
  <c r="E61" i="25"/>
  <c r="D61" i="25"/>
  <c r="C61" i="25"/>
  <c r="B61" i="25"/>
  <c r="L201" i="25"/>
  <c r="H67" i="5"/>
  <c r="K201" i="25" s="1"/>
  <c r="H66" i="5"/>
  <c r="J201" i="25" s="1"/>
  <c r="H65" i="5"/>
  <c r="G201" i="25" s="1"/>
  <c r="E201" i="25"/>
  <c r="D201" i="25"/>
  <c r="C201" i="25"/>
  <c r="B201" i="25"/>
  <c r="L10" i="25"/>
  <c r="H63" i="5"/>
  <c r="K10" i="25" s="1"/>
  <c r="H62" i="5"/>
  <c r="J10" i="25" s="1"/>
  <c r="H61" i="5"/>
  <c r="G10" i="25" s="1"/>
  <c r="E10" i="25"/>
  <c r="D10" i="25"/>
  <c r="C10" i="25"/>
  <c r="B10" i="25"/>
  <c r="L197" i="25"/>
  <c r="H59" i="5"/>
  <c r="K197" i="25" s="1"/>
  <c r="H58" i="5"/>
  <c r="J197" i="25" s="1"/>
  <c r="H57" i="5"/>
  <c r="G197" i="25" s="1"/>
  <c r="E197" i="25"/>
  <c r="D197" i="25"/>
  <c r="C197" i="25"/>
  <c r="B197" i="25"/>
  <c r="L192" i="25"/>
  <c r="J192" i="25"/>
  <c r="G192" i="25"/>
  <c r="E192" i="25"/>
  <c r="D192" i="25"/>
  <c r="C192" i="25"/>
  <c r="B192" i="25"/>
  <c r="L183" i="25"/>
  <c r="H51" i="5"/>
  <c r="K183" i="25" s="1"/>
  <c r="H50" i="5"/>
  <c r="J183" i="25" s="1"/>
  <c r="H49" i="5"/>
  <c r="G183" i="25" s="1"/>
  <c r="E183" i="25"/>
  <c r="D183" i="25"/>
  <c r="C183" i="25"/>
  <c r="B183" i="25"/>
  <c r="L58" i="25"/>
  <c r="J58" i="25"/>
  <c r="E58" i="25"/>
  <c r="D58" i="25"/>
  <c r="C58" i="25"/>
  <c r="B58" i="25"/>
  <c r="L66" i="25"/>
  <c r="B66" i="25"/>
  <c r="L15" i="25"/>
  <c r="H39" i="5"/>
  <c r="K15" i="25" s="1"/>
  <c r="H38" i="5"/>
  <c r="J15" i="25" s="1"/>
  <c r="H37" i="5"/>
  <c r="G15" i="25" s="1"/>
  <c r="E15" i="25"/>
  <c r="D15" i="25"/>
  <c r="C15" i="25"/>
  <c r="B15" i="25"/>
  <c r="L185" i="25"/>
  <c r="H35" i="5"/>
  <c r="K185" i="25" s="1"/>
  <c r="H34" i="5"/>
  <c r="J185" i="25" s="1"/>
  <c r="H33" i="5"/>
  <c r="E185" i="25"/>
  <c r="D185" i="25"/>
  <c r="C185" i="25"/>
  <c r="B185" i="25"/>
  <c r="L2" i="25"/>
  <c r="H31" i="5"/>
  <c r="K2" i="25" s="1"/>
  <c r="H30" i="5"/>
  <c r="J2" i="25" s="1"/>
  <c r="H29" i="5"/>
  <c r="G2" i="25" s="1"/>
  <c r="E2" i="25"/>
  <c r="D2" i="25"/>
  <c r="C2" i="25"/>
  <c r="B2" i="25"/>
  <c r="L72" i="25"/>
  <c r="B72" i="25"/>
  <c r="L11" i="25"/>
  <c r="H23" i="5"/>
  <c r="K11" i="25" s="1"/>
  <c r="H22" i="5"/>
  <c r="J11" i="25" s="1"/>
  <c r="H21" i="5"/>
  <c r="G148" i="24" s="1"/>
  <c r="E11" i="25"/>
  <c r="D11" i="25"/>
  <c r="C11" i="25"/>
  <c r="B11" i="25"/>
  <c r="L79" i="25"/>
  <c r="B79" i="25"/>
  <c r="L6" i="25"/>
  <c r="H15" i="5"/>
  <c r="K6" i="25" s="1"/>
  <c r="H14" i="5"/>
  <c r="J6" i="25" s="1"/>
  <c r="H13" i="5"/>
  <c r="G143" i="24" s="1"/>
  <c r="E6" i="25"/>
  <c r="D6" i="25"/>
  <c r="C6" i="25"/>
  <c r="B6" i="25"/>
  <c r="L125" i="25"/>
  <c r="H111" i="4"/>
  <c r="K125" i="25" s="1"/>
  <c r="H110" i="4"/>
  <c r="J125" i="25" s="1"/>
  <c r="J3" i="4"/>
  <c r="J5" i="4" s="1"/>
  <c r="K3" i="4"/>
  <c r="K5" i="4" s="1"/>
  <c r="L3" i="4"/>
  <c r="L5" i="4" s="1"/>
  <c r="M3" i="4"/>
  <c r="M5" i="4" s="1"/>
  <c r="N3" i="4"/>
  <c r="N5" i="4" s="1"/>
  <c r="P3" i="4"/>
  <c r="P5" i="4" s="1"/>
  <c r="O3" i="4"/>
  <c r="O5" i="4" s="1"/>
  <c r="H109" i="4"/>
  <c r="G125" i="25"/>
  <c r="H112" i="4"/>
  <c r="F125" i="25"/>
  <c r="E125" i="25"/>
  <c r="D125" i="25"/>
  <c r="C125" i="25"/>
  <c r="B125" i="25"/>
  <c r="L124" i="25"/>
  <c r="H107" i="4"/>
  <c r="K124" i="25" s="1"/>
  <c r="H106" i="4"/>
  <c r="J124" i="25" s="1"/>
  <c r="H105" i="4"/>
  <c r="G124" i="25" s="1"/>
  <c r="H108" i="4"/>
  <c r="F124" i="25" s="1"/>
  <c r="E124" i="25"/>
  <c r="D124" i="25"/>
  <c r="C124" i="25"/>
  <c r="B124" i="25"/>
  <c r="L123" i="25"/>
  <c r="H103" i="4"/>
  <c r="K123" i="25"/>
  <c r="H102" i="4"/>
  <c r="J123" i="25"/>
  <c r="H101" i="4"/>
  <c r="G123" i="25"/>
  <c r="H104" i="4"/>
  <c r="F123" i="25"/>
  <c r="E123" i="25"/>
  <c r="D123" i="25"/>
  <c r="C123" i="25"/>
  <c r="B123" i="25"/>
  <c r="L122" i="25"/>
  <c r="H99" i="4"/>
  <c r="K122" i="25" s="1"/>
  <c r="H98" i="4"/>
  <c r="J122" i="25" s="1"/>
  <c r="H97" i="4"/>
  <c r="H100" i="4" s="1"/>
  <c r="F122" i="25" s="1"/>
  <c r="E122" i="25"/>
  <c r="D122" i="25"/>
  <c r="C122" i="25"/>
  <c r="B122" i="25"/>
  <c r="L121" i="25"/>
  <c r="H95" i="4"/>
  <c r="K121" i="25"/>
  <c r="H94" i="4"/>
  <c r="J121" i="25"/>
  <c r="H93" i="4"/>
  <c r="H96" i="4" s="1"/>
  <c r="F121" i="25" s="1"/>
  <c r="G121" i="25"/>
  <c r="E121" i="25"/>
  <c r="D121" i="25"/>
  <c r="C121" i="25"/>
  <c r="B121" i="25"/>
  <c r="L120" i="25"/>
  <c r="H91" i="4"/>
  <c r="K120" i="25" s="1"/>
  <c r="H90" i="4"/>
  <c r="J120" i="25" s="1"/>
  <c r="H89" i="4"/>
  <c r="G120" i="25" s="1"/>
  <c r="H92" i="4"/>
  <c r="F120" i="25" s="1"/>
  <c r="E120" i="25"/>
  <c r="D120" i="25"/>
  <c r="C120" i="25"/>
  <c r="B120" i="25"/>
  <c r="L119" i="25"/>
  <c r="H87" i="4"/>
  <c r="K119" i="25"/>
  <c r="H86" i="4"/>
  <c r="J119" i="25"/>
  <c r="H85" i="4"/>
  <c r="G119" i="25"/>
  <c r="H88" i="4"/>
  <c r="F119" i="25"/>
  <c r="E119" i="25"/>
  <c r="D119" i="25"/>
  <c r="C119" i="25"/>
  <c r="B119" i="25"/>
  <c r="L49" i="25"/>
  <c r="H83" i="4"/>
  <c r="K49" i="25" s="1"/>
  <c r="H82" i="4"/>
  <c r="J49" i="25" s="1"/>
  <c r="H81" i="4"/>
  <c r="E49" i="25"/>
  <c r="D49" i="25"/>
  <c r="C49" i="25"/>
  <c r="B49" i="25"/>
  <c r="L171" i="25"/>
  <c r="E171" i="25"/>
  <c r="D171" i="25"/>
  <c r="C171" i="25"/>
  <c r="B171" i="25"/>
  <c r="L65" i="25"/>
  <c r="E65" i="25"/>
  <c r="D65" i="25"/>
  <c r="C65" i="25"/>
  <c r="B65" i="25"/>
  <c r="L73" i="25"/>
  <c r="E73" i="25"/>
  <c r="D73" i="25"/>
  <c r="C73" i="25"/>
  <c r="B73" i="25"/>
  <c r="L182" i="25"/>
  <c r="E182" i="25"/>
  <c r="D182" i="25"/>
  <c r="C182" i="25"/>
  <c r="B182" i="25"/>
  <c r="L55" i="25"/>
  <c r="H63" i="4"/>
  <c r="K55" i="25" s="1"/>
  <c r="H62" i="4"/>
  <c r="J55" i="25" s="1"/>
  <c r="H61" i="4"/>
  <c r="E55" i="25"/>
  <c r="D55" i="25"/>
  <c r="C55" i="25"/>
  <c r="B55" i="25"/>
  <c r="L191" i="25"/>
  <c r="H59" i="4"/>
  <c r="K191" i="25" s="1"/>
  <c r="H58" i="4"/>
  <c r="J191" i="25" s="1"/>
  <c r="H57" i="4"/>
  <c r="G191" i="25" s="1"/>
  <c r="E191" i="25"/>
  <c r="D191" i="25"/>
  <c r="C191" i="25"/>
  <c r="B191" i="25"/>
  <c r="L19" i="25"/>
  <c r="H55" i="4"/>
  <c r="K19" i="25" s="1"/>
  <c r="H54" i="4"/>
  <c r="J19" i="25" s="1"/>
  <c r="H53" i="4"/>
  <c r="G19" i="25" s="1"/>
  <c r="E19" i="25"/>
  <c r="D19" i="25"/>
  <c r="C19" i="25"/>
  <c r="B19" i="25"/>
  <c r="L75" i="25"/>
  <c r="E75" i="25"/>
  <c r="D75" i="25"/>
  <c r="C75" i="25"/>
  <c r="B75" i="25"/>
  <c r="L20" i="25"/>
  <c r="H47" i="4"/>
  <c r="K20" i="25" s="1"/>
  <c r="H46" i="4"/>
  <c r="J20" i="25" s="1"/>
  <c r="H45" i="4"/>
  <c r="G157" i="24" s="1"/>
  <c r="E20" i="25"/>
  <c r="D20" i="25"/>
  <c r="C20" i="25"/>
  <c r="B20" i="25"/>
  <c r="L200" i="25"/>
  <c r="K200" i="25"/>
  <c r="E200" i="25"/>
  <c r="D200" i="25"/>
  <c r="C200" i="25"/>
  <c r="B200" i="25"/>
  <c r="L18" i="25"/>
  <c r="B18" i="25"/>
  <c r="L78" i="25"/>
  <c r="H35" i="4"/>
  <c r="K14" i="24" s="1"/>
  <c r="H34" i="4"/>
  <c r="J14" i="24" s="1"/>
  <c r="H33" i="4"/>
  <c r="G14" i="24" s="1"/>
  <c r="E78" i="25"/>
  <c r="D78" i="25"/>
  <c r="C78" i="25"/>
  <c r="B78" i="25"/>
  <c r="L17" i="25"/>
  <c r="B17" i="25"/>
  <c r="L67" i="25"/>
  <c r="E67" i="25"/>
  <c r="D67" i="25"/>
  <c r="C67" i="25"/>
  <c r="B67" i="25"/>
  <c r="L4" i="25"/>
  <c r="H23" i="4"/>
  <c r="K4" i="25" s="1"/>
  <c r="H22" i="4"/>
  <c r="J4" i="25" s="1"/>
  <c r="H21" i="4"/>
  <c r="G4" i="25" s="1"/>
  <c r="E4" i="25"/>
  <c r="D4" i="25"/>
  <c r="C4" i="25"/>
  <c r="B4" i="25"/>
  <c r="L68" i="25"/>
  <c r="H19" i="4"/>
  <c r="K4" i="24" s="1"/>
  <c r="H18" i="4"/>
  <c r="J4" i="24" s="1"/>
  <c r="H17" i="4"/>
  <c r="G4" i="24" s="1"/>
  <c r="E68" i="25"/>
  <c r="D68" i="25"/>
  <c r="C68" i="25"/>
  <c r="B68" i="25"/>
  <c r="L3" i="25"/>
  <c r="B3" i="25"/>
  <c r="L118" i="25"/>
  <c r="H111" i="3"/>
  <c r="K118" i="25"/>
  <c r="H110" i="3"/>
  <c r="J118" i="25"/>
  <c r="J3" i="3"/>
  <c r="J5" i="3" s="1"/>
  <c r="K3" i="3"/>
  <c r="K5" i="3" s="1"/>
  <c r="L3" i="3"/>
  <c r="L5" i="3" s="1"/>
  <c r="M3" i="3"/>
  <c r="M5" i="3" s="1"/>
  <c r="N3" i="3"/>
  <c r="N5" i="3" s="1"/>
  <c r="P3" i="3"/>
  <c r="P5" i="3" s="1"/>
  <c r="O3" i="3"/>
  <c r="O5" i="3" s="1"/>
  <c r="H109" i="3"/>
  <c r="G118" i="25" s="1"/>
  <c r="H112" i="3"/>
  <c r="F118" i="25" s="1"/>
  <c r="E118" i="25"/>
  <c r="D118" i="25"/>
  <c r="C118" i="25"/>
  <c r="B118" i="25"/>
  <c r="L117" i="25"/>
  <c r="H107" i="3"/>
  <c r="K117" i="25"/>
  <c r="H106" i="3"/>
  <c r="J117" i="25"/>
  <c r="H105" i="3"/>
  <c r="G117" i="25"/>
  <c r="H108" i="3"/>
  <c r="F117" i="25"/>
  <c r="E117" i="25"/>
  <c r="D117" i="25"/>
  <c r="C117" i="25"/>
  <c r="B117" i="25"/>
  <c r="L116" i="25"/>
  <c r="H103" i="3"/>
  <c r="K116" i="25" s="1"/>
  <c r="H102" i="3"/>
  <c r="J116" i="25" s="1"/>
  <c r="H101" i="3"/>
  <c r="G116" i="25" s="1"/>
  <c r="E116" i="25"/>
  <c r="D116" i="25"/>
  <c r="C116" i="25"/>
  <c r="B116" i="25"/>
  <c r="L115" i="25"/>
  <c r="H99" i="3"/>
  <c r="K115" i="25"/>
  <c r="H98" i="3"/>
  <c r="J115" i="25"/>
  <c r="H97" i="3"/>
  <c r="G115" i="25"/>
  <c r="H100" i="3"/>
  <c r="F115" i="25"/>
  <c r="E115" i="25"/>
  <c r="D115" i="25"/>
  <c r="C115" i="25"/>
  <c r="B115" i="25"/>
  <c r="L190" i="25"/>
  <c r="H95" i="3"/>
  <c r="K190" i="25" s="1"/>
  <c r="H94" i="3"/>
  <c r="J190" i="25" s="1"/>
  <c r="H93" i="3"/>
  <c r="E190" i="25"/>
  <c r="D190" i="25"/>
  <c r="C190" i="25"/>
  <c r="B190" i="25"/>
  <c r="L181" i="25"/>
  <c r="H91" i="3"/>
  <c r="K181" i="25" s="1"/>
  <c r="H90" i="3"/>
  <c r="J181" i="25" s="1"/>
  <c r="H89" i="3"/>
  <c r="G181" i="25" s="1"/>
  <c r="E181" i="25"/>
  <c r="D181" i="25"/>
  <c r="C181" i="25"/>
  <c r="B181" i="25"/>
  <c r="L196" i="25"/>
  <c r="H87" i="3"/>
  <c r="K196" i="25" s="1"/>
  <c r="H86" i="3"/>
  <c r="J196" i="25" s="1"/>
  <c r="H85" i="3"/>
  <c r="G196" i="25" s="1"/>
  <c r="E196" i="25"/>
  <c r="D196" i="25"/>
  <c r="C196" i="25"/>
  <c r="B196" i="25"/>
  <c r="L199" i="25"/>
  <c r="H83" i="3"/>
  <c r="K199" i="25" s="1"/>
  <c r="H82" i="3"/>
  <c r="J199" i="25" s="1"/>
  <c r="H81" i="3"/>
  <c r="H84" i="3" s="1"/>
  <c r="F199" i="25" s="1"/>
  <c r="G199" i="25"/>
  <c r="E199" i="25"/>
  <c r="D199" i="25"/>
  <c r="C199" i="25"/>
  <c r="B199" i="25"/>
  <c r="L63" i="25"/>
  <c r="H79" i="3"/>
  <c r="K63" i="25" s="1"/>
  <c r="H78" i="3"/>
  <c r="J63" i="25" s="1"/>
  <c r="H77" i="3"/>
  <c r="G63" i="25" s="1"/>
  <c r="E63" i="25"/>
  <c r="D63" i="25"/>
  <c r="C63" i="25"/>
  <c r="B63" i="25"/>
  <c r="L184" i="25"/>
  <c r="H75" i="3"/>
  <c r="K184" i="25" s="1"/>
  <c r="H74" i="3"/>
  <c r="J184" i="25" s="1"/>
  <c r="H73" i="3"/>
  <c r="E184" i="25"/>
  <c r="D184" i="25"/>
  <c r="C184" i="25"/>
  <c r="B184" i="25"/>
  <c r="L56" i="25"/>
  <c r="H71" i="3"/>
  <c r="K56" i="25" s="1"/>
  <c r="H70" i="3"/>
  <c r="J56" i="25" s="1"/>
  <c r="H69" i="3"/>
  <c r="G56" i="25" s="1"/>
  <c r="E56" i="25"/>
  <c r="D56" i="25"/>
  <c r="C56" i="25"/>
  <c r="B56" i="25"/>
  <c r="L57" i="25"/>
  <c r="K57" i="25"/>
  <c r="G57" i="25"/>
  <c r="E57" i="25"/>
  <c r="D57" i="25"/>
  <c r="C57" i="25"/>
  <c r="B57" i="25"/>
  <c r="L195" i="25"/>
  <c r="H63" i="3"/>
  <c r="K195" i="25" s="1"/>
  <c r="H62" i="3"/>
  <c r="J195" i="25" s="1"/>
  <c r="H61" i="3"/>
  <c r="G131" i="24" s="1"/>
  <c r="E195" i="25"/>
  <c r="D195" i="25"/>
  <c r="C195" i="25"/>
  <c r="B195" i="25"/>
  <c r="L198" i="25"/>
  <c r="K198" i="25"/>
  <c r="E198" i="25"/>
  <c r="D198" i="25"/>
  <c r="C198" i="25"/>
  <c r="B198" i="25"/>
  <c r="L5" i="25"/>
  <c r="H55" i="3"/>
  <c r="K5" i="25" s="1"/>
  <c r="H54" i="3"/>
  <c r="J5" i="25" s="1"/>
  <c r="H53" i="3"/>
  <c r="G5" i="25" s="1"/>
  <c r="E5" i="25"/>
  <c r="D5" i="25"/>
  <c r="C5" i="25"/>
  <c r="B5" i="25"/>
  <c r="L188" i="25"/>
  <c r="E188" i="25"/>
  <c r="D188" i="25"/>
  <c r="C188" i="25"/>
  <c r="B188" i="25"/>
  <c r="L12" i="25"/>
  <c r="B12" i="25"/>
  <c r="L81" i="25"/>
  <c r="K81" i="25"/>
  <c r="J81" i="25"/>
  <c r="E81" i="25"/>
  <c r="D81" i="25"/>
  <c r="C81" i="25"/>
  <c r="B81" i="25"/>
  <c r="L14" i="25"/>
  <c r="B14" i="25"/>
  <c r="L189" i="25"/>
  <c r="K189" i="25"/>
  <c r="J189" i="25"/>
  <c r="G189" i="25"/>
  <c r="E189" i="25"/>
  <c r="D189" i="25"/>
  <c r="C189" i="25"/>
  <c r="B189" i="25"/>
  <c r="L52" i="25"/>
  <c r="B52" i="25"/>
  <c r="L76" i="25"/>
  <c r="H27" i="3"/>
  <c r="K76" i="25" s="1"/>
  <c r="H26" i="3"/>
  <c r="J76" i="25" s="1"/>
  <c r="H25" i="3"/>
  <c r="G76" i="25" s="1"/>
  <c r="E76" i="25"/>
  <c r="D76" i="25"/>
  <c r="C76" i="25"/>
  <c r="B76" i="25"/>
  <c r="L13" i="25"/>
  <c r="B13" i="25"/>
  <c r="L187" i="25"/>
  <c r="K187" i="25"/>
  <c r="E187" i="25"/>
  <c r="D187" i="25"/>
  <c r="C187" i="25"/>
  <c r="B187" i="25"/>
  <c r="L7" i="25"/>
  <c r="B7" i="25"/>
  <c r="L114" i="25"/>
  <c r="K3" i="2"/>
  <c r="K5" i="2" s="1"/>
  <c r="L3" i="2"/>
  <c r="L5" i="2" s="1"/>
  <c r="M5" i="2"/>
  <c r="N3" i="2"/>
  <c r="N5" i="2" s="1"/>
  <c r="O3" i="2"/>
  <c r="O5" i="2" s="1"/>
  <c r="P3" i="2"/>
  <c r="P5" i="2" s="1"/>
  <c r="E114" i="25"/>
  <c r="D114" i="25"/>
  <c r="C114" i="25"/>
  <c r="B114" i="25"/>
  <c r="L113" i="25"/>
  <c r="E113" i="25"/>
  <c r="D113" i="25"/>
  <c r="C113" i="25"/>
  <c r="B113" i="25"/>
  <c r="L112" i="25"/>
  <c r="E112" i="25"/>
  <c r="D112" i="25"/>
  <c r="C112" i="25"/>
  <c r="B112" i="25"/>
  <c r="L111" i="25"/>
  <c r="E111" i="25"/>
  <c r="D111" i="25"/>
  <c r="C111" i="25"/>
  <c r="B111" i="25"/>
  <c r="L110" i="25"/>
  <c r="E110" i="25"/>
  <c r="D110" i="25"/>
  <c r="C110" i="25"/>
  <c r="B110" i="25"/>
  <c r="L179" i="25"/>
  <c r="E179" i="25"/>
  <c r="D179" i="25"/>
  <c r="C179" i="25"/>
  <c r="B179" i="25"/>
  <c r="L45" i="25"/>
  <c r="E45" i="25"/>
  <c r="D45" i="25"/>
  <c r="C45" i="25"/>
  <c r="B45" i="25"/>
  <c r="L46" i="25"/>
  <c r="E46" i="25"/>
  <c r="D46" i="25"/>
  <c r="C46" i="25"/>
  <c r="B46" i="25"/>
  <c r="L59" i="25"/>
  <c r="E59" i="25"/>
  <c r="D59" i="25"/>
  <c r="C59" i="25"/>
  <c r="B59" i="25"/>
  <c r="L53" i="25"/>
  <c r="E53" i="25"/>
  <c r="D53" i="25"/>
  <c r="C53" i="25"/>
  <c r="B53" i="25"/>
  <c r="L51" i="25"/>
  <c r="E51" i="25"/>
  <c r="D51" i="25"/>
  <c r="C51" i="25"/>
  <c r="B51" i="25"/>
  <c r="L60" i="25"/>
  <c r="E60" i="25"/>
  <c r="D60" i="25"/>
  <c r="C60" i="25"/>
  <c r="B60" i="25"/>
  <c r="L71" i="25"/>
  <c r="E71" i="25"/>
  <c r="D71" i="25"/>
  <c r="C71" i="25"/>
  <c r="B71" i="25"/>
  <c r="L193" i="25"/>
  <c r="J193" i="25"/>
  <c r="E193" i="25"/>
  <c r="D193" i="25"/>
  <c r="C193" i="25"/>
  <c r="B193" i="25"/>
  <c r="L64" i="25"/>
  <c r="B64" i="25"/>
  <c r="L70" i="25"/>
  <c r="B70" i="25"/>
  <c r="L16" i="25"/>
  <c r="B16" i="25"/>
  <c r="L80" i="25"/>
  <c r="B80" i="25"/>
  <c r="L54" i="25"/>
  <c r="B54" i="25"/>
  <c r="L74" i="25"/>
  <c r="B74" i="25"/>
  <c r="L62" i="25"/>
  <c r="B62" i="25"/>
  <c r="L69" i="25"/>
  <c r="B69" i="25"/>
  <c r="L9" i="25"/>
  <c r="B9" i="25"/>
  <c r="L77" i="25"/>
  <c r="B77" i="25"/>
  <c r="L8" i="25"/>
  <c r="B8" i="25"/>
  <c r="L97" i="24"/>
  <c r="K97" i="24"/>
  <c r="J97" i="24"/>
  <c r="G97" i="24"/>
  <c r="F97" i="24"/>
  <c r="E97" i="24"/>
  <c r="D97" i="24"/>
  <c r="C97" i="24"/>
  <c r="B97" i="24"/>
  <c r="L96" i="24"/>
  <c r="B96" i="24"/>
  <c r="L95" i="24"/>
  <c r="K95" i="24"/>
  <c r="J95" i="24"/>
  <c r="G95" i="24"/>
  <c r="F95" i="24"/>
  <c r="E95" i="24"/>
  <c r="D95" i="24"/>
  <c r="C95" i="24"/>
  <c r="B95" i="24"/>
  <c r="L94" i="24"/>
  <c r="B94" i="24"/>
  <c r="L93" i="24"/>
  <c r="K93" i="24"/>
  <c r="J93" i="24"/>
  <c r="G93" i="24"/>
  <c r="F93" i="24"/>
  <c r="E93" i="24"/>
  <c r="D93" i="24"/>
  <c r="C93" i="24"/>
  <c r="B93" i="24"/>
  <c r="L92" i="24"/>
  <c r="B92" i="24"/>
  <c r="L91" i="24"/>
  <c r="K91" i="24"/>
  <c r="J91" i="24"/>
  <c r="G91" i="24"/>
  <c r="F91" i="24"/>
  <c r="E91" i="24"/>
  <c r="D91" i="24"/>
  <c r="C91" i="24"/>
  <c r="B91" i="24"/>
  <c r="L90" i="24"/>
  <c r="B90" i="24"/>
  <c r="L102" i="24"/>
  <c r="K102" i="24"/>
  <c r="J102" i="24"/>
  <c r="G102" i="24"/>
  <c r="F102" i="24"/>
  <c r="E102" i="24"/>
  <c r="D102" i="24"/>
  <c r="C102" i="24"/>
  <c r="B102" i="24"/>
  <c r="L103" i="24"/>
  <c r="B103" i="24"/>
  <c r="L101" i="24"/>
  <c r="K101" i="24"/>
  <c r="J101" i="24"/>
  <c r="G101" i="24"/>
  <c r="F101" i="24"/>
  <c r="E101" i="24"/>
  <c r="D101" i="24"/>
  <c r="C101" i="24"/>
  <c r="B101" i="24"/>
  <c r="L104" i="24"/>
  <c r="B104" i="24"/>
  <c r="L100" i="24"/>
  <c r="K100" i="24"/>
  <c r="J100" i="24"/>
  <c r="G100" i="24"/>
  <c r="F100" i="24"/>
  <c r="E100" i="24"/>
  <c r="D100" i="24"/>
  <c r="C100" i="24"/>
  <c r="B100" i="24"/>
  <c r="L43" i="24"/>
  <c r="B43" i="24"/>
  <c r="L38" i="24"/>
  <c r="K38" i="24"/>
  <c r="J38" i="24"/>
  <c r="G38" i="24"/>
  <c r="E38" i="24"/>
  <c r="D38" i="24"/>
  <c r="C38" i="24"/>
  <c r="B38" i="24"/>
  <c r="L39" i="24"/>
  <c r="B39" i="24"/>
  <c r="L171" i="24"/>
  <c r="J171" i="24"/>
  <c r="G171" i="24"/>
  <c r="E171" i="24"/>
  <c r="D171" i="24"/>
  <c r="C171" i="24"/>
  <c r="B171" i="24"/>
  <c r="L29" i="24"/>
  <c r="J29" i="24"/>
  <c r="E29" i="24"/>
  <c r="D29" i="24"/>
  <c r="C29" i="24"/>
  <c r="B29" i="24"/>
  <c r="L167" i="24"/>
  <c r="K167" i="24"/>
  <c r="J167" i="24"/>
  <c r="G167" i="24"/>
  <c r="E167" i="24"/>
  <c r="D167" i="24"/>
  <c r="C167" i="24"/>
  <c r="B167" i="24"/>
  <c r="L18" i="24"/>
  <c r="K18" i="24"/>
  <c r="E18" i="24"/>
  <c r="D18" i="24"/>
  <c r="C18" i="24"/>
  <c r="B18" i="24"/>
  <c r="L162" i="24"/>
  <c r="K162" i="24"/>
  <c r="J162" i="24"/>
  <c r="E162" i="24"/>
  <c r="D162" i="24"/>
  <c r="C162" i="24"/>
  <c r="B162" i="24"/>
  <c r="L26" i="24"/>
  <c r="K26" i="24"/>
  <c r="J26" i="24"/>
  <c r="G26" i="24"/>
  <c r="E26" i="24"/>
  <c r="D26" i="24"/>
  <c r="C26" i="24"/>
  <c r="B26" i="24"/>
  <c r="L170" i="24"/>
  <c r="G170" i="24"/>
  <c r="E170" i="24"/>
  <c r="D170" i="24"/>
  <c r="C170" i="24"/>
  <c r="B170" i="24"/>
  <c r="L23" i="24"/>
  <c r="B23" i="24"/>
  <c r="L159" i="24"/>
  <c r="J159" i="24"/>
  <c r="E159" i="24"/>
  <c r="D159" i="24"/>
  <c r="C159" i="24"/>
  <c r="B159" i="24"/>
  <c r="L89" i="24"/>
  <c r="K89" i="24"/>
  <c r="J89" i="24"/>
  <c r="G89" i="24"/>
  <c r="F89" i="24"/>
  <c r="E89" i="24"/>
  <c r="D89" i="24"/>
  <c r="C89" i="24"/>
  <c r="B89" i="24"/>
  <c r="L88" i="24"/>
  <c r="K88" i="24"/>
  <c r="J88" i="24"/>
  <c r="G88" i="24"/>
  <c r="F88" i="24"/>
  <c r="E88" i="24"/>
  <c r="D88" i="24"/>
  <c r="C88" i="24"/>
  <c r="B88" i="24"/>
  <c r="L87" i="24"/>
  <c r="K87" i="24"/>
  <c r="J87" i="24"/>
  <c r="G87" i="24"/>
  <c r="F87" i="24"/>
  <c r="E87" i="24"/>
  <c r="D87" i="24"/>
  <c r="C87" i="24"/>
  <c r="B87" i="24"/>
  <c r="L86" i="24"/>
  <c r="K86" i="24"/>
  <c r="J86" i="24"/>
  <c r="G86" i="24"/>
  <c r="F86" i="24"/>
  <c r="E86" i="24"/>
  <c r="D86" i="24"/>
  <c r="C86" i="24"/>
  <c r="B86" i="24"/>
  <c r="L85" i="24"/>
  <c r="K85" i="24"/>
  <c r="J85" i="24"/>
  <c r="G85" i="24"/>
  <c r="F85" i="24"/>
  <c r="E85" i="24"/>
  <c r="D85" i="24"/>
  <c r="C85" i="24"/>
  <c r="B85" i="24"/>
  <c r="L84" i="24"/>
  <c r="K84" i="24"/>
  <c r="J84" i="24"/>
  <c r="G84" i="24"/>
  <c r="F84" i="24"/>
  <c r="E84" i="24"/>
  <c r="D84" i="24"/>
  <c r="C84" i="24"/>
  <c r="B84" i="24"/>
  <c r="L83" i="24"/>
  <c r="K83" i="24"/>
  <c r="J83" i="24"/>
  <c r="G83" i="24"/>
  <c r="F83" i="24"/>
  <c r="E83" i="24"/>
  <c r="D83" i="24"/>
  <c r="C83" i="24"/>
  <c r="B83" i="24"/>
  <c r="L82" i="24"/>
  <c r="K82" i="24"/>
  <c r="J82" i="24"/>
  <c r="G82" i="24"/>
  <c r="F82" i="24"/>
  <c r="E82" i="24"/>
  <c r="D82" i="24"/>
  <c r="C82" i="24"/>
  <c r="B82" i="24"/>
  <c r="L81" i="24"/>
  <c r="K81" i="24"/>
  <c r="J81" i="24"/>
  <c r="G81" i="24"/>
  <c r="F81" i="24"/>
  <c r="E81" i="24"/>
  <c r="D81" i="24"/>
  <c r="C81" i="24"/>
  <c r="B81" i="24"/>
  <c r="L80" i="24"/>
  <c r="E80" i="24"/>
  <c r="D80" i="24"/>
  <c r="C80" i="24"/>
  <c r="B80" i="24"/>
  <c r="L79" i="24"/>
  <c r="E79" i="24"/>
  <c r="D79" i="24"/>
  <c r="C79" i="24"/>
  <c r="B79" i="24"/>
  <c r="L78" i="24"/>
  <c r="E78" i="24"/>
  <c r="D78" i="24"/>
  <c r="C78" i="24"/>
  <c r="B78" i="24"/>
  <c r="L99" i="24"/>
  <c r="K99" i="24"/>
  <c r="J99" i="24"/>
  <c r="G99" i="24"/>
  <c r="F99" i="24"/>
  <c r="E99" i="24"/>
  <c r="D99" i="24"/>
  <c r="C99" i="24"/>
  <c r="B99" i="24"/>
  <c r="L98" i="24"/>
  <c r="K98" i="24"/>
  <c r="J98" i="24"/>
  <c r="G98" i="24"/>
  <c r="F98" i="24"/>
  <c r="E98" i="24"/>
  <c r="D98" i="24"/>
  <c r="C98" i="24"/>
  <c r="B98" i="24"/>
  <c r="L105" i="24"/>
  <c r="K105" i="24"/>
  <c r="J105" i="24"/>
  <c r="G105" i="24"/>
  <c r="F105" i="24"/>
  <c r="E105" i="24"/>
  <c r="D105" i="24"/>
  <c r="C105" i="24"/>
  <c r="B105" i="24"/>
  <c r="L172" i="24"/>
  <c r="B172" i="24"/>
  <c r="L32" i="24"/>
  <c r="K32" i="24"/>
  <c r="J32" i="24"/>
  <c r="G32" i="24"/>
  <c r="E32" i="24"/>
  <c r="D32" i="24"/>
  <c r="C32" i="24"/>
  <c r="B32" i="24"/>
  <c r="L174" i="24"/>
  <c r="B174" i="24"/>
  <c r="L36" i="24"/>
  <c r="K36" i="24"/>
  <c r="E36" i="24"/>
  <c r="D36" i="24"/>
  <c r="C36" i="24"/>
  <c r="B36" i="24"/>
  <c r="L175" i="24"/>
  <c r="K175" i="24"/>
  <c r="J175" i="24"/>
  <c r="E175" i="24"/>
  <c r="D175" i="24"/>
  <c r="C175" i="24"/>
  <c r="B175" i="24"/>
  <c r="L33" i="24"/>
  <c r="G33" i="24"/>
  <c r="E33" i="24"/>
  <c r="D33" i="24"/>
  <c r="C33" i="24"/>
  <c r="B33" i="24"/>
  <c r="L173" i="24"/>
  <c r="B173" i="24"/>
  <c r="L34" i="24"/>
  <c r="J34" i="24"/>
  <c r="G34" i="24"/>
  <c r="E34" i="24"/>
  <c r="D34" i="24"/>
  <c r="C34" i="24"/>
  <c r="B34" i="24"/>
  <c r="L176" i="24"/>
  <c r="K176" i="24"/>
  <c r="G176" i="24"/>
  <c r="E176" i="24"/>
  <c r="D176" i="24"/>
  <c r="C176" i="24"/>
  <c r="B176" i="24"/>
  <c r="L35" i="24"/>
  <c r="K35" i="24"/>
  <c r="G35" i="24"/>
  <c r="E35" i="24"/>
  <c r="D35" i="24"/>
  <c r="C35" i="24"/>
  <c r="B35" i="24"/>
  <c r="L77" i="24"/>
  <c r="K77" i="24"/>
  <c r="J77" i="24"/>
  <c r="G77" i="24"/>
  <c r="F77" i="24"/>
  <c r="E77" i="24"/>
  <c r="D77" i="24"/>
  <c r="C77" i="24"/>
  <c r="B77" i="24"/>
  <c r="L76" i="24"/>
  <c r="K76" i="24"/>
  <c r="J76" i="24"/>
  <c r="G76" i="24"/>
  <c r="F76" i="24"/>
  <c r="E76" i="24"/>
  <c r="D76" i="24"/>
  <c r="C76" i="24"/>
  <c r="B76" i="24"/>
  <c r="L75" i="24"/>
  <c r="K75" i="24"/>
  <c r="J75" i="24"/>
  <c r="G75" i="24"/>
  <c r="F75" i="24"/>
  <c r="E75" i="24"/>
  <c r="D75" i="24"/>
  <c r="C75" i="24"/>
  <c r="B75" i="24"/>
  <c r="L74" i="24"/>
  <c r="K74" i="24"/>
  <c r="J74" i="24"/>
  <c r="G74" i="24"/>
  <c r="E74" i="24"/>
  <c r="D74" i="24"/>
  <c r="C74" i="24"/>
  <c r="B74" i="24"/>
  <c r="L73" i="24"/>
  <c r="K73" i="24"/>
  <c r="J73" i="24"/>
  <c r="G73" i="24"/>
  <c r="F73" i="24"/>
  <c r="E73" i="24"/>
  <c r="D73" i="24"/>
  <c r="C73" i="24"/>
  <c r="B73" i="24"/>
  <c r="L72" i="24"/>
  <c r="K72" i="24"/>
  <c r="J72" i="24"/>
  <c r="G72" i="24"/>
  <c r="F72" i="24"/>
  <c r="E72" i="24"/>
  <c r="D72" i="24"/>
  <c r="C72" i="24"/>
  <c r="B72" i="24"/>
  <c r="L71" i="24"/>
  <c r="K71" i="24"/>
  <c r="J71" i="24"/>
  <c r="G71" i="24"/>
  <c r="F71" i="24"/>
  <c r="E71" i="24"/>
  <c r="D71" i="24"/>
  <c r="C71" i="24"/>
  <c r="B71" i="24"/>
  <c r="L111" i="24"/>
  <c r="J111" i="24"/>
  <c r="G111" i="24"/>
  <c r="E111" i="24"/>
  <c r="D111" i="24"/>
  <c r="C111" i="24"/>
  <c r="B111" i="24"/>
  <c r="L109" i="24"/>
  <c r="E109" i="24"/>
  <c r="D109" i="24"/>
  <c r="C109" i="24"/>
  <c r="B109" i="24"/>
  <c r="L115" i="24"/>
  <c r="K115" i="24"/>
  <c r="J115" i="24"/>
  <c r="G115" i="24"/>
  <c r="E115" i="24"/>
  <c r="D115" i="24"/>
  <c r="C115" i="24"/>
  <c r="B115" i="24"/>
  <c r="L185" i="24"/>
  <c r="K185" i="24"/>
  <c r="J185" i="24"/>
  <c r="G185" i="24"/>
  <c r="E185" i="24"/>
  <c r="D185" i="24"/>
  <c r="C185" i="24"/>
  <c r="B185" i="24"/>
  <c r="L181" i="24"/>
  <c r="G181" i="24"/>
  <c r="E181" i="24"/>
  <c r="D181" i="24"/>
  <c r="C181" i="24"/>
  <c r="B181" i="24"/>
  <c r="L177" i="24"/>
  <c r="J177" i="24"/>
  <c r="G177" i="24"/>
  <c r="E177" i="24"/>
  <c r="D177" i="24"/>
  <c r="C177" i="24"/>
  <c r="B177" i="24"/>
  <c r="L19" i="24"/>
  <c r="B19" i="24"/>
  <c r="L180" i="24"/>
  <c r="E180" i="24"/>
  <c r="D180" i="24"/>
  <c r="C180" i="24"/>
  <c r="B180" i="24"/>
  <c r="L20" i="24"/>
  <c r="B20" i="24"/>
  <c r="L168" i="24"/>
  <c r="K168" i="24"/>
  <c r="J168" i="24"/>
  <c r="G168" i="24"/>
  <c r="E168" i="24"/>
  <c r="D168" i="24"/>
  <c r="C168" i="24"/>
  <c r="B168" i="24"/>
  <c r="L30" i="24"/>
  <c r="B30" i="24"/>
  <c r="L165" i="24"/>
  <c r="K165" i="24"/>
  <c r="J165" i="24"/>
  <c r="G165" i="24"/>
  <c r="E165" i="24"/>
  <c r="D165" i="24"/>
  <c r="C165" i="24"/>
  <c r="B165" i="24"/>
  <c r="L28" i="24"/>
  <c r="J28" i="24"/>
  <c r="G28" i="24"/>
  <c r="E28" i="24"/>
  <c r="D28" i="24"/>
  <c r="C28" i="24"/>
  <c r="B28" i="24"/>
  <c r="L164" i="24"/>
  <c r="K164" i="24"/>
  <c r="J164" i="24"/>
  <c r="E164" i="24"/>
  <c r="D164" i="24"/>
  <c r="C164" i="24"/>
  <c r="B164" i="24"/>
  <c r="L24" i="24"/>
  <c r="B24" i="24"/>
  <c r="L178" i="24"/>
  <c r="K178" i="24"/>
  <c r="J178" i="24"/>
  <c r="G178" i="24"/>
  <c r="E178" i="24"/>
  <c r="D178" i="24"/>
  <c r="C178" i="24"/>
  <c r="B178" i="24"/>
  <c r="L25" i="24"/>
  <c r="B25" i="24"/>
  <c r="L163" i="24"/>
  <c r="K163" i="24"/>
  <c r="E163" i="24"/>
  <c r="D163" i="24"/>
  <c r="C163" i="24"/>
  <c r="B163" i="24"/>
  <c r="L70" i="24"/>
  <c r="K70" i="24"/>
  <c r="J70" i="24"/>
  <c r="G70" i="24"/>
  <c r="F70" i="24"/>
  <c r="E70" i="24"/>
  <c r="D70" i="24"/>
  <c r="C70" i="24"/>
  <c r="B70" i="24"/>
  <c r="L69" i="24"/>
  <c r="K69" i="24"/>
  <c r="J69" i="24"/>
  <c r="G69" i="24"/>
  <c r="F69" i="24"/>
  <c r="E69" i="24"/>
  <c r="D69" i="24"/>
  <c r="C69" i="24"/>
  <c r="B69" i="24"/>
  <c r="L68" i="24"/>
  <c r="K68" i="24"/>
  <c r="J68" i="24"/>
  <c r="G68" i="24"/>
  <c r="F68" i="24"/>
  <c r="E68" i="24"/>
  <c r="D68" i="24"/>
  <c r="C68" i="24"/>
  <c r="B68" i="24"/>
  <c r="L67" i="24"/>
  <c r="K67" i="24"/>
  <c r="J67" i="24"/>
  <c r="G67" i="24"/>
  <c r="F67" i="24"/>
  <c r="E67" i="24"/>
  <c r="D67" i="24"/>
  <c r="C67" i="24"/>
  <c r="B67" i="24"/>
  <c r="L187" i="24"/>
  <c r="G187" i="24"/>
  <c r="E187" i="24"/>
  <c r="D187" i="24"/>
  <c r="C187" i="24"/>
  <c r="B187" i="24"/>
  <c r="L112" i="24"/>
  <c r="K112" i="24"/>
  <c r="J112" i="24"/>
  <c r="E112" i="24"/>
  <c r="D112" i="24"/>
  <c r="C112" i="24"/>
  <c r="B112" i="24"/>
  <c r="L183" i="24"/>
  <c r="K183" i="24"/>
  <c r="G183" i="24"/>
  <c r="E183" i="24"/>
  <c r="D183" i="24"/>
  <c r="C183" i="24"/>
  <c r="B183" i="24"/>
  <c r="L106" i="24"/>
  <c r="G106" i="24"/>
  <c r="E106" i="24"/>
  <c r="D106" i="24"/>
  <c r="C106" i="24"/>
  <c r="B106" i="24"/>
  <c r="L114" i="24"/>
  <c r="E114" i="24"/>
  <c r="D114" i="24"/>
  <c r="C114" i="24"/>
  <c r="B114" i="24"/>
  <c r="L113" i="24"/>
  <c r="E113" i="24"/>
  <c r="D113" i="24"/>
  <c r="C113" i="24"/>
  <c r="B113" i="24"/>
  <c r="L110" i="24"/>
  <c r="K110" i="24"/>
  <c r="G110" i="24"/>
  <c r="E110" i="24"/>
  <c r="D110" i="24"/>
  <c r="C110" i="24"/>
  <c r="B110" i="24"/>
  <c r="L107" i="24"/>
  <c r="K107" i="24"/>
  <c r="J107" i="24"/>
  <c r="G107" i="24"/>
  <c r="E107" i="24"/>
  <c r="D107" i="24"/>
  <c r="C107" i="24"/>
  <c r="B107" i="24"/>
  <c r="L41" i="24"/>
  <c r="K41" i="24"/>
  <c r="E41" i="24"/>
  <c r="D41" i="24"/>
  <c r="C41" i="24"/>
  <c r="B41" i="24"/>
  <c r="L179" i="24"/>
  <c r="K179" i="24"/>
  <c r="E179" i="24"/>
  <c r="D179" i="24"/>
  <c r="C179" i="24"/>
  <c r="B179" i="24"/>
  <c r="L40" i="24"/>
  <c r="K40" i="24"/>
  <c r="J40" i="24"/>
  <c r="G40" i="24"/>
  <c r="E40" i="24"/>
  <c r="D40" i="24"/>
  <c r="C40" i="24"/>
  <c r="B40" i="24"/>
  <c r="L37" i="24"/>
  <c r="K37" i="24"/>
  <c r="J37" i="24"/>
  <c r="G37" i="24"/>
  <c r="E37" i="24"/>
  <c r="D37" i="24"/>
  <c r="C37" i="24"/>
  <c r="B37" i="24"/>
  <c r="L158" i="24"/>
  <c r="K158" i="24"/>
  <c r="J158" i="24"/>
  <c r="E158" i="24"/>
  <c r="D158" i="24"/>
  <c r="C158" i="24"/>
  <c r="B158" i="24"/>
  <c r="L27" i="24"/>
  <c r="J27" i="24"/>
  <c r="G27" i="24"/>
  <c r="E27" i="24"/>
  <c r="D27" i="24"/>
  <c r="C27" i="24"/>
  <c r="B27" i="24"/>
  <c r="L169" i="24"/>
  <c r="K169" i="24"/>
  <c r="J169" i="24"/>
  <c r="G169" i="24"/>
  <c r="E169" i="24"/>
  <c r="D169" i="24"/>
  <c r="C169" i="24"/>
  <c r="B169" i="24"/>
  <c r="L31" i="24"/>
  <c r="J31" i="24"/>
  <c r="G31" i="24"/>
  <c r="E31" i="24"/>
  <c r="D31" i="24"/>
  <c r="C31" i="24"/>
  <c r="B31" i="24"/>
  <c r="L161" i="24"/>
  <c r="K161" i="24"/>
  <c r="J161" i="24"/>
  <c r="G161" i="24"/>
  <c r="E161" i="24"/>
  <c r="D161" i="24"/>
  <c r="C161" i="24"/>
  <c r="B161" i="24"/>
  <c r="L21" i="24"/>
  <c r="K21" i="24"/>
  <c r="G21" i="24"/>
  <c r="E21" i="24"/>
  <c r="D21" i="24"/>
  <c r="C21" i="24"/>
  <c r="B21" i="24"/>
  <c r="L166" i="24"/>
  <c r="B166" i="24"/>
  <c r="L22" i="24"/>
  <c r="G22" i="24"/>
  <c r="E22" i="24"/>
  <c r="D22" i="24"/>
  <c r="C22" i="24"/>
  <c r="B22" i="24"/>
  <c r="L160" i="24"/>
  <c r="B160" i="24"/>
  <c r="L66" i="24"/>
  <c r="K66" i="24"/>
  <c r="J66" i="24"/>
  <c r="G66" i="24"/>
  <c r="F66" i="24"/>
  <c r="E66" i="24"/>
  <c r="D66" i="24"/>
  <c r="C66" i="24"/>
  <c r="B66" i="24"/>
  <c r="L65" i="24"/>
  <c r="K65" i="24"/>
  <c r="J65" i="24"/>
  <c r="G65" i="24"/>
  <c r="E65" i="24"/>
  <c r="D65" i="24"/>
  <c r="C65" i="24"/>
  <c r="B65" i="24"/>
  <c r="L64" i="24"/>
  <c r="K64" i="24"/>
  <c r="J64" i="24"/>
  <c r="G64" i="24"/>
  <c r="F64" i="24"/>
  <c r="E64" i="24"/>
  <c r="D64" i="24"/>
  <c r="C64" i="24"/>
  <c r="B64" i="24"/>
  <c r="L63" i="24"/>
  <c r="K63" i="24"/>
  <c r="J63" i="24"/>
  <c r="G63" i="24"/>
  <c r="F63" i="24"/>
  <c r="E63" i="24"/>
  <c r="D63" i="24"/>
  <c r="C63" i="24"/>
  <c r="B63" i="24"/>
  <c r="L62" i="24"/>
  <c r="K62" i="24"/>
  <c r="J62" i="24"/>
  <c r="G62" i="24"/>
  <c r="F62" i="24"/>
  <c r="E62" i="24"/>
  <c r="D62" i="24"/>
  <c r="C62" i="24"/>
  <c r="B62" i="24"/>
  <c r="L61" i="24"/>
  <c r="K61" i="24"/>
  <c r="J61" i="24"/>
  <c r="G61" i="24"/>
  <c r="E61" i="24"/>
  <c r="D61" i="24"/>
  <c r="C61" i="24"/>
  <c r="B61" i="24"/>
  <c r="L60" i="24"/>
  <c r="K60" i="24"/>
  <c r="J60" i="24"/>
  <c r="G60" i="24"/>
  <c r="F60" i="24"/>
  <c r="E60" i="24"/>
  <c r="D60" i="24"/>
  <c r="C60" i="24"/>
  <c r="B60" i="24"/>
  <c r="L42" i="24"/>
  <c r="K42" i="24"/>
  <c r="J42" i="24"/>
  <c r="G42" i="24"/>
  <c r="E42" i="24"/>
  <c r="D42" i="24"/>
  <c r="C42" i="24"/>
  <c r="B42" i="24"/>
  <c r="L122" i="24"/>
  <c r="K122" i="24"/>
  <c r="J122" i="24"/>
  <c r="G122" i="24"/>
  <c r="E122" i="24"/>
  <c r="D122" i="24"/>
  <c r="C122" i="24"/>
  <c r="B122" i="24"/>
  <c r="L130" i="24"/>
  <c r="K130" i="24"/>
  <c r="J130" i="24"/>
  <c r="G130" i="24"/>
  <c r="E130" i="24"/>
  <c r="D130" i="24"/>
  <c r="C130" i="24"/>
  <c r="B130" i="24"/>
  <c r="L198" i="24"/>
  <c r="K198" i="24"/>
  <c r="G198" i="24"/>
  <c r="E198" i="24"/>
  <c r="D198" i="24"/>
  <c r="C198" i="24"/>
  <c r="B198" i="24"/>
  <c r="L137" i="24"/>
  <c r="K137" i="24"/>
  <c r="J137" i="24"/>
  <c r="G137" i="24"/>
  <c r="E137" i="24"/>
  <c r="D137" i="24"/>
  <c r="C137" i="24"/>
  <c r="B137" i="24"/>
  <c r="L147" i="24"/>
  <c r="K147" i="24"/>
  <c r="G147" i="24"/>
  <c r="E147" i="24"/>
  <c r="D147" i="24"/>
  <c r="C147" i="24"/>
  <c r="B147" i="24"/>
  <c r="L133" i="24"/>
  <c r="G133" i="24"/>
  <c r="E133" i="24"/>
  <c r="D133" i="24"/>
  <c r="C133" i="24"/>
  <c r="B133" i="24"/>
  <c r="L128" i="24"/>
  <c r="B128" i="24"/>
  <c r="L119" i="24"/>
  <c r="K119" i="24"/>
  <c r="J119" i="24"/>
  <c r="E119" i="24"/>
  <c r="D119" i="24"/>
  <c r="C119" i="24"/>
  <c r="B119" i="24"/>
  <c r="L195" i="24"/>
  <c r="B195" i="24"/>
  <c r="L2" i="24"/>
  <c r="J2" i="24"/>
  <c r="E2" i="24"/>
  <c r="D2" i="24"/>
  <c r="C2" i="24"/>
  <c r="B2" i="24"/>
  <c r="L152" i="24"/>
  <c r="K152" i="24"/>
  <c r="E152" i="24"/>
  <c r="D152" i="24"/>
  <c r="C152" i="24"/>
  <c r="B152" i="24"/>
  <c r="L120" i="24"/>
  <c r="K120" i="24"/>
  <c r="J120" i="24"/>
  <c r="G120" i="24"/>
  <c r="E120" i="24"/>
  <c r="D120" i="24"/>
  <c r="C120" i="24"/>
  <c r="B120" i="24"/>
  <c r="L139" i="24"/>
  <c r="E139" i="24"/>
  <c r="D139" i="24"/>
  <c r="C139" i="24"/>
  <c r="B139" i="24"/>
  <c r="L8" i="24"/>
  <c r="G8" i="24"/>
  <c r="E8" i="24"/>
  <c r="D8" i="24"/>
  <c r="C8" i="24"/>
  <c r="B8" i="24"/>
  <c r="L148" i="24"/>
  <c r="K148" i="24"/>
  <c r="E148" i="24"/>
  <c r="D148" i="24"/>
  <c r="C148" i="24"/>
  <c r="B148" i="24"/>
  <c r="L15" i="24"/>
  <c r="K15" i="24"/>
  <c r="E15" i="24"/>
  <c r="D15" i="24"/>
  <c r="C15" i="24"/>
  <c r="B15" i="24"/>
  <c r="L143" i="24"/>
  <c r="K143" i="24"/>
  <c r="E143" i="24"/>
  <c r="D143" i="24"/>
  <c r="C143" i="24"/>
  <c r="B143" i="24"/>
  <c r="L59" i="24"/>
  <c r="K59" i="24"/>
  <c r="J59" i="24"/>
  <c r="G59" i="24"/>
  <c r="F59" i="24"/>
  <c r="E59" i="24"/>
  <c r="D59" i="24"/>
  <c r="C59" i="24"/>
  <c r="B59" i="24"/>
  <c r="L58" i="24"/>
  <c r="K58" i="24"/>
  <c r="J58" i="24"/>
  <c r="G58" i="24"/>
  <c r="F58" i="24"/>
  <c r="E58" i="24"/>
  <c r="D58" i="24"/>
  <c r="C58" i="24"/>
  <c r="B58" i="24"/>
  <c r="L57" i="24"/>
  <c r="K57" i="24"/>
  <c r="J57" i="24"/>
  <c r="G57" i="24"/>
  <c r="F57" i="24"/>
  <c r="E57" i="24"/>
  <c r="D57" i="24"/>
  <c r="C57" i="24"/>
  <c r="B57" i="24"/>
  <c r="L56" i="24"/>
  <c r="K56" i="24"/>
  <c r="J56" i="24"/>
  <c r="G56" i="24"/>
  <c r="F56" i="24"/>
  <c r="E56" i="24"/>
  <c r="D56" i="24"/>
  <c r="C56" i="24"/>
  <c r="B56" i="24"/>
  <c r="L55" i="24"/>
  <c r="K55" i="24"/>
  <c r="J55" i="24"/>
  <c r="G55" i="24"/>
  <c r="F55" i="24"/>
  <c r="E55" i="24"/>
  <c r="D55" i="24"/>
  <c r="C55" i="24"/>
  <c r="B55" i="24"/>
  <c r="L54" i="24"/>
  <c r="K54" i="24"/>
  <c r="J54" i="24"/>
  <c r="G54" i="24"/>
  <c r="F54" i="24"/>
  <c r="E54" i="24"/>
  <c r="D54" i="24"/>
  <c r="C54" i="24"/>
  <c r="B54" i="24"/>
  <c r="L53" i="24"/>
  <c r="K53" i="24"/>
  <c r="J53" i="24"/>
  <c r="G53" i="24"/>
  <c r="F53" i="24"/>
  <c r="E53" i="24"/>
  <c r="D53" i="24"/>
  <c r="C53" i="24"/>
  <c r="B53" i="24"/>
  <c r="L186" i="24"/>
  <c r="J186" i="24"/>
  <c r="G186" i="24"/>
  <c r="E186" i="24"/>
  <c r="D186" i="24"/>
  <c r="C186" i="24"/>
  <c r="B186" i="24"/>
  <c r="L108" i="24"/>
  <c r="E108" i="24"/>
  <c r="D108" i="24"/>
  <c r="C108" i="24"/>
  <c r="B108" i="24"/>
  <c r="L138" i="24"/>
  <c r="E138" i="24"/>
  <c r="D138" i="24"/>
  <c r="C138" i="24"/>
  <c r="B138" i="24"/>
  <c r="L9" i="24"/>
  <c r="E9" i="24"/>
  <c r="D9" i="24"/>
  <c r="C9" i="24"/>
  <c r="B9" i="24"/>
  <c r="L118" i="24"/>
  <c r="E118" i="24"/>
  <c r="D118" i="24"/>
  <c r="C118" i="24"/>
  <c r="B118" i="24"/>
  <c r="L192" i="24"/>
  <c r="J192" i="24"/>
  <c r="G192" i="24"/>
  <c r="E192" i="24"/>
  <c r="D192" i="24"/>
  <c r="C192" i="24"/>
  <c r="B192" i="24"/>
  <c r="L127" i="24"/>
  <c r="G127" i="24"/>
  <c r="E127" i="24"/>
  <c r="D127" i="24"/>
  <c r="C127" i="24"/>
  <c r="B127" i="24"/>
  <c r="L156" i="24"/>
  <c r="G156" i="24"/>
  <c r="E156" i="24"/>
  <c r="D156" i="24"/>
  <c r="C156" i="24"/>
  <c r="B156" i="24"/>
  <c r="L11" i="24"/>
  <c r="B11" i="24"/>
  <c r="L157" i="24"/>
  <c r="K157" i="24"/>
  <c r="E157" i="24"/>
  <c r="D157" i="24"/>
  <c r="C157" i="24"/>
  <c r="B157" i="24"/>
  <c r="L136" i="24"/>
  <c r="B136" i="24"/>
  <c r="L155" i="24"/>
  <c r="K155" i="24"/>
  <c r="G155" i="24"/>
  <c r="E155" i="24"/>
  <c r="D155" i="24"/>
  <c r="C155" i="24"/>
  <c r="B155" i="24"/>
  <c r="L14" i="24"/>
  <c r="B14" i="24"/>
  <c r="L154" i="24"/>
  <c r="E154" i="24"/>
  <c r="D154" i="24"/>
  <c r="C154" i="24"/>
  <c r="B154" i="24"/>
  <c r="L3" i="24"/>
  <c r="B3" i="24"/>
  <c r="L141" i="24"/>
  <c r="J141" i="24"/>
  <c r="G141" i="24"/>
  <c r="E141" i="24"/>
  <c r="D141" i="24"/>
  <c r="C141" i="24"/>
  <c r="B141" i="24"/>
  <c r="L4" i="24"/>
  <c r="B4" i="24"/>
  <c r="L140" i="24"/>
  <c r="K140" i="24"/>
  <c r="G140" i="24"/>
  <c r="E140" i="24"/>
  <c r="D140" i="24"/>
  <c r="C140" i="24"/>
  <c r="B140" i="24"/>
  <c r="L52" i="24"/>
  <c r="K52" i="24"/>
  <c r="J52" i="24"/>
  <c r="G52" i="24"/>
  <c r="F52" i="24"/>
  <c r="E52" i="24"/>
  <c r="D52" i="24"/>
  <c r="C52" i="24"/>
  <c r="B52" i="24"/>
  <c r="L51" i="24"/>
  <c r="K51" i="24"/>
  <c r="J51" i="24"/>
  <c r="G51" i="24"/>
  <c r="F51" i="24"/>
  <c r="E51" i="24"/>
  <c r="D51" i="24"/>
  <c r="C51" i="24"/>
  <c r="B51" i="24"/>
  <c r="L50" i="24"/>
  <c r="K50" i="24"/>
  <c r="J50" i="24"/>
  <c r="G50" i="24"/>
  <c r="E50" i="24"/>
  <c r="D50" i="24"/>
  <c r="C50" i="24"/>
  <c r="B50" i="24"/>
  <c r="L49" i="24"/>
  <c r="K49" i="24"/>
  <c r="J49" i="24"/>
  <c r="G49" i="24"/>
  <c r="F49" i="24"/>
  <c r="E49" i="24"/>
  <c r="D49" i="24"/>
  <c r="C49" i="24"/>
  <c r="B49" i="24"/>
  <c r="L126" i="24"/>
  <c r="K126" i="24"/>
  <c r="J126" i="24"/>
  <c r="G126" i="24"/>
  <c r="E126" i="24"/>
  <c r="D126" i="24"/>
  <c r="C126" i="24"/>
  <c r="B126" i="24"/>
  <c r="L117" i="24"/>
  <c r="K117" i="24"/>
  <c r="J117" i="24"/>
  <c r="G117" i="24"/>
  <c r="E117" i="24"/>
  <c r="D117" i="24"/>
  <c r="C117" i="24"/>
  <c r="B117" i="24"/>
  <c r="L132" i="24"/>
  <c r="K132" i="24"/>
  <c r="G132" i="24"/>
  <c r="E132" i="24"/>
  <c r="D132" i="24"/>
  <c r="C132" i="24"/>
  <c r="B132" i="24"/>
  <c r="L135" i="24"/>
  <c r="K135" i="24"/>
  <c r="J135" i="24"/>
  <c r="G135" i="24"/>
  <c r="E135" i="24"/>
  <c r="D135" i="24"/>
  <c r="C135" i="24"/>
  <c r="B135" i="24"/>
  <c r="L199" i="24"/>
  <c r="K199" i="24"/>
  <c r="J199" i="24"/>
  <c r="G199" i="24"/>
  <c r="E199" i="24"/>
  <c r="D199" i="24"/>
  <c r="C199" i="24"/>
  <c r="B199" i="24"/>
  <c r="L121" i="24"/>
  <c r="K121" i="24"/>
  <c r="J121" i="24"/>
  <c r="G121" i="24"/>
  <c r="E121" i="24"/>
  <c r="D121" i="24"/>
  <c r="C121" i="24"/>
  <c r="B121" i="24"/>
  <c r="L193" i="24"/>
  <c r="K193" i="24"/>
  <c r="J193" i="24"/>
  <c r="E193" i="24"/>
  <c r="D193" i="24"/>
  <c r="C193" i="24"/>
  <c r="B193" i="24"/>
  <c r="L194" i="24"/>
  <c r="B194" i="24"/>
  <c r="L131" i="24"/>
  <c r="K131" i="24"/>
  <c r="E131" i="24"/>
  <c r="D131" i="24"/>
  <c r="C131" i="24"/>
  <c r="B131" i="24"/>
  <c r="L134" i="24"/>
  <c r="B134" i="24"/>
  <c r="L142" i="24"/>
  <c r="K142" i="24"/>
  <c r="G142" i="24"/>
  <c r="E142" i="24"/>
  <c r="D142" i="24"/>
  <c r="C142" i="24"/>
  <c r="B142" i="24"/>
  <c r="L124" i="24"/>
  <c r="B124" i="24"/>
  <c r="L149" i="24"/>
  <c r="K149" i="24"/>
  <c r="E149" i="24"/>
  <c r="D149" i="24"/>
  <c r="C149" i="24"/>
  <c r="B149" i="24"/>
  <c r="L17" i="24"/>
  <c r="B17" i="24"/>
  <c r="L151" i="24"/>
  <c r="K151" i="24"/>
  <c r="E151" i="24"/>
  <c r="D151" i="24"/>
  <c r="C151" i="24"/>
  <c r="B151" i="24"/>
  <c r="L125" i="24"/>
  <c r="B125" i="24"/>
  <c r="L189" i="24"/>
  <c r="K189" i="24"/>
  <c r="J189" i="24"/>
  <c r="E189" i="24"/>
  <c r="D189" i="24"/>
  <c r="C189" i="24"/>
  <c r="B189" i="24"/>
  <c r="L12" i="24"/>
  <c r="K12" i="24"/>
  <c r="J12" i="24"/>
  <c r="G12" i="24"/>
  <c r="E12" i="24"/>
  <c r="D12" i="24"/>
  <c r="C12" i="24"/>
  <c r="B12" i="24"/>
  <c r="L150" i="24"/>
  <c r="K150" i="24"/>
  <c r="E150" i="24"/>
  <c r="D150" i="24"/>
  <c r="C150" i="24"/>
  <c r="B150" i="24"/>
  <c r="L123" i="24"/>
  <c r="B123" i="24"/>
  <c r="L144" i="24"/>
  <c r="G144" i="24"/>
  <c r="E144" i="24"/>
  <c r="D144" i="24"/>
  <c r="C144" i="24"/>
  <c r="B144" i="24"/>
  <c r="L48" i="24"/>
  <c r="E48" i="24"/>
  <c r="D48" i="24"/>
  <c r="C48" i="24"/>
  <c r="B48" i="24"/>
  <c r="L47" i="24"/>
  <c r="E47" i="24"/>
  <c r="D47" i="24"/>
  <c r="C47" i="24"/>
  <c r="B47" i="24"/>
  <c r="L46" i="24"/>
  <c r="E46" i="24"/>
  <c r="D46" i="24"/>
  <c r="C46" i="24"/>
  <c r="B46" i="24"/>
  <c r="L45" i="24"/>
  <c r="B45" i="24"/>
  <c r="L44" i="24"/>
  <c r="E44" i="24"/>
  <c r="D44" i="24"/>
  <c r="C44" i="24"/>
  <c r="B44" i="24"/>
  <c r="L116" i="24"/>
  <c r="E116" i="24"/>
  <c r="D116" i="24"/>
  <c r="C116" i="24"/>
  <c r="B116" i="24"/>
  <c r="L182" i="24"/>
  <c r="E182" i="24"/>
  <c r="D182" i="24"/>
  <c r="C182" i="24"/>
  <c r="B182" i="24"/>
  <c r="L184" i="24"/>
  <c r="E184" i="24"/>
  <c r="D184" i="24"/>
  <c r="C184" i="24"/>
  <c r="B184" i="24"/>
  <c r="L196" i="24"/>
  <c r="E196" i="24"/>
  <c r="D196" i="24"/>
  <c r="C196" i="24"/>
  <c r="B196" i="24"/>
  <c r="L190" i="24"/>
  <c r="E190" i="24"/>
  <c r="D190" i="24"/>
  <c r="C190" i="24"/>
  <c r="B190" i="24"/>
  <c r="L188" i="24"/>
  <c r="E188" i="24"/>
  <c r="D188" i="24"/>
  <c r="C188" i="24"/>
  <c r="B188" i="24"/>
  <c r="L197" i="24"/>
  <c r="E197" i="24"/>
  <c r="D197" i="24"/>
  <c r="C197" i="24"/>
  <c r="B197" i="24"/>
  <c r="L7" i="24"/>
  <c r="E7" i="24"/>
  <c r="D7" i="24"/>
  <c r="C7" i="24"/>
  <c r="B7" i="24"/>
  <c r="L129" i="24"/>
  <c r="E129" i="24"/>
  <c r="D129" i="24"/>
  <c r="C129" i="24"/>
  <c r="B129" i="24"/>
  <c r="L201" i="24"/>
  <c r="B201" i="24"/>
  <c r="L6" i="24"/>
  <c r="B6" i="24"/>
  <c r="L153" i="24"/>
  <c r="B153" i="24"/>
  <c r="L16" i="24"/>
  <c r="B16" i="24"/>
  <c r="L191" i="24"/>
  <c r="B191" i="24"/>
  <c r="L10" i="24"/>
  <c r="B10" i="24"/>
  <c r="L200" i="24"/>
  <c r="B200" i="24"/>
  <c r="L5" i="24"/>
  <c r="B5" i="24"/>
  <c r="L146" i="24"/>
  <c r="B146" i="24"/>
  <c r="L13" i="24"/>
  <c r="B13" i="24"/>
  <c r="L145" i="24"/>
  <c r="B145" i="24"/>
  <c r="H73" i="9"/>
  <c r="H76" i="9"/>
  <c r="H75" i="9"/>
  <c r="H74" i="9"/>
  <c r="H69" i="9"/>
  <c r="H72" i="9"/>
  <c r="H71" i="9"/>
  <c r="H70" i="9"/>
  <c r="H65" i="9"/>
  <c r="H68" i="9"/>
  <c r="H67" i="9"/>
  <c r="H66" i="9"/>
  <c r="H77" i="7"/>
  <c r="H79" i="7"/>
  <c r="H78" i="7"/>
  <c r="H77" i="6"/>
  <c r="H79" i="6"/>
  <c r="H78" i="6"/>
  <c r="H73" i="6"/>
  <c r="H76" i="6" s="1"/>
  <c r="H75" i="6"/>
  <c r="H74" i="6"/>
  <c r="H77" i="4"/>
  <c r="H79" i="4"/>
  <c r="H78" i="4"/>
  <c r="H73" i="4"/>
  <c r="H75" i="4"/>
  <c r="H74" i="4"/>
  <c r="H69" i="4"/>
  <c r="H71" i="4"/>
  <c r="H70" i="4"/>
  <c r="H65" i="4"/>
  <c r="H67" i="4"/>
  <c r="H66" i="4"/>
  <c r="G112" i="25"/>
  <c r="G179" i="25"/>
  <c r="G59" i="25"/>
  <c r="G60" i="25"/>
  <c r="G71" i="25"/>
  <c r="R3" i="18"/>
  <c r="R5" i="18"/>
  <c r="S3" i="18"/>
  <c r="S5" i="18"/>
  <c r="T3" i="18"/>
  <c r="T5" i="18"/>
  <c r="U3" i="18"/>
  <c r="U5" i="18"/>
  <c r="V3" i="18"/>
  <c r="V5" i="18"/>
  <c r="W3" i="18"/>
  <c r="W5" i="18"/>
  <c r="X3" i="18"/>
  <c r="X5" i="18"/>
  <c r="Y3" i="18"/>
  <c r="Y5" i="18"/>
  <c r="Z3" i="18"/>
  <c r="Z5" i="18"/>
  <c r="AA3" i="18"/>
  <c r="AA5" i="18"/>
  <c r="S3" i="9"/>
  <c r="S5" i="9"/>
  <c r="T3" i="9"/>
  <c r="T5" i="9"/>
  <c r="U3" i="9"/>
  <c r="U5" i="9"/>
  <c r="V3" i="9"/>
  <c r="V5" i="9"/>
  <c r="W3" i="9"/>
  <c r="W5" i="9"/>
  <c r="X3" i="9"/>
  <c r="X5" i="9"/>
  <c r="Y3" i="9"/>
  <c r="Y5" i="9"/>
  <c r="Z3" i="9"/>
  <c r="Z5" i="9"/>
  <c r="AA3" i="9"/>
  <c r="AA5" i="9"/>
  <c r="R3" i="7"/>
  <c r="R5" i="7"/>
  <c r="S3" i="7"/>
  <c r="S5" i="7"/>
  <c r="T3" i="7"/>
  <c r="T5" i="7"/>
  <c r="U3" i="7"/>
  <c r="U5" i="7"/>
  <c r="V3" i="7"/>
  <c r="V5" i="7"/>
  <c r="W3" i="7"/>
  <c r="W5" i="7"/>
  <c r="X3" i="7"/>
  <c r="X5" i="7"/>
  <c r="Y3" i="7"/>
  <c r="Y5" i="7"/>
  <c r="Z3" i="7"/>
  <c r="Z5" i="7"/>
  <c r="AA3" i="7"/>
  <c r="AA5" i="7"/>
  <c r="Q3" i="6"/>
  <c r="Q5" i="6" s="1"/>
  <c r="R3" i="6"/>
  <c r="R7" i="6" s="1"/>
  <c r="R5" i="6"/>
  <c r="S3" i="6"/>
  <c r="S5" i="6"/>
  <c r="T3" i="6"/>
  <c r="T5" i="6"/>
  <c r="U3" i="6"/>
  <c r="U5" i="6"/>
  <c r="V3" i="6"/>
  <c r="V5" i="6"/>
  <c r="W3" i="6"/>
  <c r="W5" i="6"/>
  <c r="X3" i="6"/>
  <c r="X5" i="6"/>
  <c r="Y3" i="6"/>
  <c r="Y5" i="6"/>
  <c r="Z3" i="6"/>
  <c r="Z5" i="6"/>
  <c r="AA3" i="6"/>
  <c r="AA5" i="6"/>
  <c r="Q3" i="4"/>
  <c r="Q5" i="4" s="1"/>
  <c r="R3" i="4"/>
  <c r="R5" i="4" s="1"/>
  <c r="S3" i="4"/>
  <c r="S5" i="4"/>
  <c r="T3" i="4"/>
  <c r="T5" i="4"/>
  <c r="U3" i="4"/>
  <c r="U5" i="4"/>
  <c r="V3" i="4"/>
  <c r="V5" i="4"/>
  <c r="W3" i="4"/>
  <c r="W5" i="4"/>
  <c r="X3" i="4"/>
  <c r="X5" i="4"/>
  <c r="Y3" i="4"/>
  <c r="Y5" i="4"/>
  <c r="Z3" i="4"/>
  <c r="Z5" i="4"/>
  <c r="AA3" i="4"/>
  <c r="AA5" i="4"/>
  <c r="Q3" i="3"/>
  <c r="Q5" i="3" s="1"/>
  <c r="R3" i="3"/>
  <c r="R5" i="3" s="1"/>
  <c r="S3" i="3"/>
  <c r="S5" i="3"/>
  <c r="T3" i="3"/>
  <c r="T5" i="3"/>
  <c r="U3" i="3"/>
  <c r="U5" i="3"/>
  <c r="V3" i="3"/>
  <c r="V5" i="3"/>
  <c r="W3" i="3"/>
  <c r="W5" i="3"/>
  <c r="X3" i="3"/>
  <c r="X5" i="3"/>
  <c r="Y3" i="3"/>
  <c r="Y5" i="3"/>
  <c r="Z3" i="3"/>
  <c r="Z5" i="3"/>
  <c r="AA3" i="3"/>
  <c r="AA5" i="3"/>
  <c r="K114" i="25"/>
  <c r="J114" i="25"/>
  <c r="Q3" i="2"/>
  <c r="Q5" i="2" s="1"/>
  <c r="R3" i="2"/>
  <c r="R6" i="2" s="1"/>
  <c r="R5" i="2"/>
  <c r="S3" i="2"/>
  <c r="S5" i="2"/>
  <c r="T3" i="2"/>
  <c r="T5" i="2"/>
  <c r="U3" i="2"/>
  <c r="U5" i="2"/>
  <c r="V3" i="2"/>
  <c r="V5" i="2"/>
  <c r="W3" i="2"/>
  <c r="W5" i="2"/>
  <c r="Y3" i="2"/>
  <c r="Y5" i="2"/>
  <c r="Z3" i="2"/>
  <c r="Z5" i="2"/>
  <c r="AA3" i="2"/>
  <c r="AA5" i="2"/>
  <c r="K112" i="25"/>
  <c r="J112" i="25"/>
  <c r="K179" i="25"/>
  <c r="J179" i="25"/>
  <c r="K45" i="25"/>
  <c r="J45" i="25"/>
  <c r="K59" i="25"/>
  <c r="J53" i="25"/>
  <c r="K60" i="25"/>
  <c r="J60" i="25"/>
  <c r="K71" i="25"/>
  <c r="J71" i="25"/>
  <c r="J56" i="7"/>
  <c r="K56" i="7"/>
  <c r="L56" i="7"/>
  <c r="M56" i="7"/>
  <c r="N56" i="7"/>
  <c r="O56" i="7"/>
  <c r="P56" i="7"/>
  <c r="Q56" i="7"/>
  <c r="R56" i="7"/>
  <c r="S56" i="7"/>
  <c r="T56" i="7"/>
  <c r="U56" i="7"/>
  <c r="V56" i="7"/>
  <c r="W56" i="7"/>
  <c r="J10" i="1"/>
  <c r="J9" i="1"/>
  <c r="J8" i="1"/>
  <c r="J7" i="1"/>
  <c r="J6" i="1"/>
  <c r="J5" i="1"/>
  <c r="J4" i="1"/>
  <c r="J3" i="1"/>
  <c r="AA7" i="18"/>
  <c r="Z7" i="18"/>
  <c r="Y7" i="18"/>
  <c r="X7" i="18"/>
  <c r="W7" i="18"/>
  <c r="V7" i="18"/>
  <c r="U7" i="18"/>
  <c r="T7" i="18"/>
  <c r="S7" i="18"/>
  <c r="R7" i="18"/>
  <c r="AA6" i="18"/>
  <c r="Z6" i="18"/>
  <c r="Y6" i="18"/>
  <c r="X6" i="18"/>
  <c r="W6" i="18"/>
  <c r="V6" i="18"/>
  <c r="U6" i="18"/>
  <c r="T6" i="18"/>
  <c r="S6" i="18"/>
  <c r="R6" i="18"/>
  <c r="L20" i="18"/>
  <c r="P32" i="18"/>
  <c r="M24" i="18"/>
  <c r="L24" i="18"/>
  <c r="J9" i="18"/>
  <c r="U76" i="18"/>
  <c r="U113" i="18"/>
  <c r="V113" i="18"/>
  <c r="W113" i="18"/>
  <c r="X113" i="18"/>
  <c r="Y113" i="18"/>
  <c r="Z113" i="18"/>
  <c r="AA113" i="18"/>
  <c r="V114" i="18"/>
  <c r="W114" i="18"/>
  <c r="X114" i="18"/>
  <c r="Y114" i="18"/>
  <c r="Z114" i="18"/>
  <c r="AA114" i="18"/>
  <c r="U114" i="18"/>
  <c r="J108" i="18"/>
  <c r="AA112" i="18"/>
  <c r="Z112" i="18"/>
  <c r="Y112" i="18"/>
  <c r="X112" i="18"/>
  <c r="W112" i="18"/>
  <c r="V112" i="18"/>
  <c r="U112" i="18"/>
  <c r="T112" i="18"/>
  <c r="S112" i="18"/>
  <c r="R112" i="18"/>
  <c r="Q112" i="18"/>
  <c r="P112" i="18"/>
  <c r="O112" i="18"/>
  <c r="N112" i="18"/>
  <c r="M112" i="18"/>
  <c r="L112" i="18"/>
  <c r="K112" i="18"/>
  <c r="J112" i="18"/>
  <c r="AA108" i="18"/>
  <c r="Z108" i="18"/>
  <c r="Y108" i="18"/>
  <c r="X108" i="18"/>
  <c r="W108" i="18"/>
  <c r="V108" i="18"/>
  <c r="U108" i="18"/>
  <c r="T108" i="18"/>
  <c r="S108" i="18"/>
  <c r="R108" i="18"/>
  <c r="Q108" i="18"/>
  <c r="P108" i="18"/>
  <c r="O108" i="18"/>
  <c r="N108" i="18"/>
  <c r="M108" i="18"/>
  <c r="L108" i="18"/>
  <c r="K108" i="18"/>
  <c r="AA104" i="18"/>
  <c r="Z104" i="18"/>
  <c r="Y104" i="18"/>
  <c r="X104" i="18"/>
  <c r="W104" i="18"/>
  <c r="V104" i="18"/>
  <c r="U104" i="18"/>
  <c r="T104" i="18"/>
  <c r="S104" i="18"/>
  <c r="R104" i="18"/>
  <c r="Q104" i="18"/>
  <c r="P104" i="18"/>
  <c r="O104" i="18"/>
  <c r="N104" i="18"/>
  <c r="M104" i="18"/>
  <c r="L104" i="18"/>
  <c r="K104" i="18"/>
  <c r="J104" i="18"/>
  <c r="AA100" i="18"/>
  <c r="Z100" i="18"/>
  <c r="Y100" i="18"/>
  <c r="X100" i="18"/>
  <c r="W100" i="18"/>
  <c r="V100" i="18"/>
  <c r="U100" i="18"/>
  <c r="T100" i="18"/>
  <c r="S100" i="18"/>
  <c r="R100" i="18"/>
  <c r="Q100" i="18"/>
  <c r="P100" i="18"/>
  <c r="O100" i="18"/>
  <c r="N100" i="18"/>
  <c r="M100" i="18"/>
  <c r="L100" i="18"/>
  <c r="K100" i="18"/>
  <c r="J100" i="18"/>
  <c r="AA96" i="18"/>
  <c r="Z96" i="18"/>
  <c r="Y96" i="18"/>
  <c r="X96" i="18"/>
  <c r="W96" i="18"/>
  <c r="V96" i="18"/>
  <c r="U96" i="18"/>
  <c r="T96" i="18"/>
  <c r="S96" i="18"/>
  <c r="R96" i="18"/>
  <c r="Q96" i="18"/>
  <c r="P96" i="18"/>
  <c r="O96" i="18"/>
  <c r="N96" i="18"/>
  <c r="M96" i="18"/>
  <c r="L96" i="18"/>
  <c r="K96" i="18"/>
  <c r="J96" i="18"/>
  <c r="AA92" i="18"/>
  <c r="Z92" i="18"/>
  <c r="Y92" i="18"/>
  <c r="X92" i="18"/>
  <c r="W92" i="18"/>
  <c r="V92" i="18"/>
  <c r="U92" i="18"/>
  <c r="T92" i="18"/>
  <c r="S92" i="18"/>
  <c r="R92" i="18"/>
  <c r="Q92" i="18"/>
  <c r="P92" i="18"/>
  <c r="O92" i="18"/>
  <c r="N92" i="18"/>
  <c r="M92" i="18"/>
  <c r="L92" i="18"/>
  <c r="K92" i="18"/>
  <c r="J92" i="18"/>
  <c r="AA88" i="18"/>
  <c r="Z88" i="18"/>
  <c r="Y88" i="18"/>
  <c r="X88" i="18"/>
  <c r="W88" i="18"/>
  <c r="V88" i="18"/>
  <c r="U88" i="18"/>
  <c r="T88" i="18"/>
  <c r="S88" i="18"/>
  <c r="R88" i="18"/>
  <c r="Q88" i="18"/>
  <c r="P88" i="18"/>
  <c r="O88" i="18"/>
  <c r="N88" i="18"/>
  <c r="M88" i="18"/>
  <c r="L88" i="18"/>
  <c r="K88" i="18"/>
  <c r="J88" i="18"/>
  <c r="AA84" i="18"/>
  <c r="Z84" i="18"/>
  <c r="Y84" i="18"/>
  <c r="X84" i="18"/>
  <c r="W84" i="18"/>
  <c r="V84" i="18"/>
  <c r="U84" i="18"/>
  <c r="T84" i="18"/>
  <c r="S84" i="18"/>
  <c r="R84" i="18"/>
  <c r="Q84" i="18"/>
  <c r="P84" i="18"/>
  <c r="O84" i="18"/>
  <c r="N84" i="18"/>
  <c r="M84" i="18"/>
  <c r="L84" i="18"/>
  <c r="K84" i="18"/>
  <c r="J84" i="18"/>
  <c r="AA80" i="18"/>
  <c r="Z80" i="18"/>
  <c r="Y80" i="18"/>
  <c r="X80" i="18"/>
  <c r="W80" i="18"/>
  <c r="V80" i="18"/>
  <c r="U80" i="18"/>
  <c r="T80" i="18"/>
  <c r="S80" i="18"/>
  <c r="R80" i="18"/>
  <c r="Q80" i="18"/>
  <c r="P80" i="18"/>
  <c r="O80" i="18"/>
  <c r="N80" i="18"/>
  <c r="M80" i="18"/>
  <c r="L80" i="18"/>
  <c r="K80" i="18"/>
  <c r="J80" i="18"/>
  <c r="AA76" i="18"/>
  <c r="Z76" i="18"/>
  <c r="Y76" i="18"/>
  <c r="X76" i="18"/>
  <c r="W76" i="18"/>
  <c r="V76" i="18"/>
  <c r="T76" i="18"/>
  <c r="S76" i="18"/>
  <c r="R76" i="18"/>
  <c r="Q76" i="18"/>
  <c r="P76" i="18"/>
  <c r="O76" i="18"/>
  <c r="N76" i="18"/>
  <c r="M76" i="18"/>
  <c r="L76" i="18"/>
  <c r="K76" i="18"/>
  <c r="J76" i="18"/>
  <c r="AA72" i="18"/>
  <c r="Z72" i="18"/>
  <c r="Y72" i="18"/>
  <c r="X72" i="18"/>
  <c r="W72" i="18"/>
  <c r="V72" i="18"/>
  <c r="U72" i="18"/>
  <c r="T72" i="18"/>
  <c r="R72" i="18"/>
  <c r="Q72" i="18"/>
  <c r="P72" i="18"/>
  <c r="O72" i="18"/>
  <c r="N72" i="18"/>
  <c r="M72" i="18"/>
  <c r="L72" i="18"/>
  <c r="K72" i="18"/>
  <c r="J72" i="18"/>
  <c r="AA68" i="18"/>
  <c r="Z68" i="18"/>
  <c r="Y68" i="18"/>
  <c r="X68" i="18"/>
  <c r="W68" i="18"/>
  <c r="V68" i="18"/>
  <c r="U68" i="18"/>
  <c r="T68" i="18"/>
  <c r="S68" i="18"/>
  <c r="R68" i="18"/>
  <c r="Q68" i="18"/>
  <c r="P68" i="18"/>
  <c r="O68" i="18"/>
  <c r="N68" i="18"/>
  <c r="M68" i="18"/>
  <c r="L68" i="18"/>
  <c r="K68" i="18"/>
  <c r="J68" i="18"/>
  <c r="AA64" i="18"/>
  <c r="Z64" i="18"/>
  <c r="Y64" i="18"/>
  <c r="X64" i="18"/>
  <c r="W64" i="18"/>
  <c r="V64" i="18"/>
  <c r="U64" i="18"/>
  <c r="T64" i="18"/>
  <c r="S64" i="18"/>
  <c r="R64" i="18"/>
  <c r="Q64" i="18"/>
  <c r="P64" i="18"/>
  <c r="O64" i="18"/>
  <c r="N64" i="18"/>
  <c r="M64" i="18"/>
  <c r="L64" i="18"/>
  <c r="K64" i="18"/>
  <c r="J64" i="18"/>
  <c r="AA60" i="18"/>
  <c r="Z60" i="18"/>
  <c r="Y60" i="18"/>
  <c r="X60" i="18"/>
  <c r="W60" i="18"/>
  <c r="V60" i="18"/>
  <c r="U60" i="18"/>
  <c r="T60" i="18"/>
  <c r="S60" i="18"/>
  <c r="R60" i="18"/>
  <c r="Q60" i="18"/>
  <c r="O60" i="18"/>
  <c r="N60" i="18"/>
  <c r="M60" i="18"/>
  <c r="L60" i="18"/>
  <c r="K60" i="18"/>
  <c r="J60" i="18"/>
  <c r="AA56" i="18"/>
  <c r="Z56" i="18"/>
  <c r="Y56" i="18"/>
  <c r="X56" i="18"/>
  <c r="W56" i="18"/>
  <c r="V56" i="18"/>
  <c r="U56" i="18"/>
  <c r="T56" i="18"/>
  <c r="S56" i="18"/>
  <c r="R56" i="18"/>
  <c r="Q56" i="18"/>
  <c r="P56" i="18"/>
  <c r="O56" i="18"/>
  <c r="N56" i="18"/>
  <c r="M56" i="18"/>
  <c r="L56" i="18"/>
  <c r="J56" i="18"/>
  <c r="AA52" i="18"/>
  <c r="Z52" i="18"/>
  <c r="Y52" i="18"/>
  <c r="X52" i="18"/>
  <c r="W52" i="18"/>
  <c r="V52" i="18"/>
  <c r="U52" i="18"/>
  <c r="T52" i="18"/>
  <c r="S52" i="18"/>
  <c r="R52" i="18"/>
  <c r="Q52" i="18"/>
  <c r="P52" i="18"/>
  <c r="O52" i="18"/>
  <c r="N52" i="18"/>
  <c r="M52" i="18"/>
  <c r="L52" i="18"/>
  <c r="K52" i="18"/>
  <c r="J52" i="18"/>
  <c r="AA48" i="18"/>
  <c r="Z48" i="18"/>
  <c r="Y48" i="18"/>
  <c r="X48" i="18"/>
  <c r="W48" i="18"/>
  <c r="V48" i="18"/>
  <c r="U48" i="18"/>
  <c r="T48" i="18"/>
  <c r="S48" i="18"/>
  <c r="R48" i="18"/>
  <c r="Q48" i="18"/>
  <c r="P48" i="18"/>
  <c r="O48" i="18"/>
  <c r="N48" i="18"/>
  <c r="M48" i="18"/>
  <c r="L48" i="18"/>
  <c r="K48" i="18"/>
  <c r="J48" i="18"/>
  <c r="AA44" i="18"/>
  <c r="Z44" i="18"/>
  <c r="Y44" i="18"/>
  <c r="X44" i="18"/>
  <c r="W44" i="18"/>
  <c r="V44" i="18"/>
  <c r="U44" i="18"/>
  <c r="T44" i="18"/>
  <c r="S44" i="18"/>
  <c r="R44" i="18"/>
  <c r="Q44" i="18"/>
  <c r="P44" i="18"/>
  <c r="O44" i="18"/>
  <c r="N44" i="18"/>
  <c r="M44" i="18"/>
  <c r="L44" i="18"/>
  <c r="K44" i="18"/>
  <c r="J44" i="18"/>
  <c r="AA40" i="18"/>
  <c r="Z40" i="18"/>
  <c r="Y40" i="18"/>
  <c r="X40" i="18"/>
  <c r="W40" i="18"/>
  <c r="V40" i="18"/>
  <c r="U40" i="18"/>
  <c r="T40" i="18"/>
  <c r="S40" i="18"/>
  <c r="R40" i="18"/>
  <c r="Q40" i="18"/>
  <c r="P40" i="18"/>
  <c r="O40" i="18"/>
  <c r="N40" i="18"/>
  <c r="M40" i="18"/>
  <c r="L40" i="18"/>
  <c r="K40" i="18"/>
  <c r="J40" i="18"/>
  <c r="AA36" i="18"/>
  <c r="Z36" i="18"/>
  <c r="Y36" i="18"/>
  <c r="X36" i="18"/>
  <c r="W36" i="18"/>
  <c r="V36" i="18"/>
  <c r="U36" i="18"/>
  <c r="T36" i="18"/>
  <c r="S36" i="18"/>
  <c r="R36" i="18"/>
  <c r="Q36" i="18"/>
  <c r="P36" i="18"/>
  <c r="O36" i="18"/>
  <c r="N36" i="18"/>
  <c r="M36" i="18"/>
  <c r="L36" i="18"/>
  <c r="K36" i="18"/>
  <c r="J36" i="18"/>
  <c r="AA32" i="18"/>
  <c r="Z32" i="18"/>
  <c r="Y32" i="18"/>
  <c r="X32" i="18"/>
  <c r="W32" i="18"/>
  <c r="V32" i="18"/>
  <c r="U32" i="18"/>
  <c r="T32" i="18"/>
  <c r="S32" i="18"/>
  <c r="R32" i="18"/>
  <c r="Q32" i="18"/>
  <c r="O32" i="18"/>
  <c r="N32" i="18"/>
  <c r="M32" i="18"/>
  <c r="L32" i="18"/>
  <c r="K32" i="18"/>
  <c r="J32" i="18"/>
  <c r="AA28" i="18"/>
  <c r="Z28" i="18"/>
  <c r="Y28" i="18"/>
  <c r="X28" i="18"/>
  <c r="W28" i="18"/>
  <c r="V28" i="18"/>
  <c r="U28" i="18"/>
  <c r="T28" i="18"/>
  <c r="S28" i="18"/>
  <c r="R28" i="18"/>
  <c r="Q28" i="18"/>
  <c r="P28" i="18"/>
  <c r="O28" i="18"/>
  <c r="N28" i="18"/>
  <c r="M28" i="18"/>
  <c r="L28" i="18"/>
  <c r="K28" i="18"/>
  <c r="J28" i="18"/>
  <c r="AA24" i="18"/>
  <c r="Z24" i="18"/>
  <c r="Y24" i="18"/>
  <c r="X24" i="18"/>
  <c r="W24" i="18"/>
  <c r="V24" i="18"/>
  <c r="U24" i="18"/>
  <c r="T24" i="18"/>
  <c r="S24" i="18"/>
  <c r="R24" i="18"/>
  <c r="Q24" i="18"/>
  <c r="P24" i="18"/>
  <c r="O24" i="18"/>
  <c r="N24" i="18"/>
  <c r="K24" i="18"/>
  <c r="J24" i="18"/>
  <c r="AA20" i="18"/>
  <c r="Z20" i="18"/>
  <c r="Y20" i="18"/>
  <c r="X20" i="18"/>
  <c r="W20" i="18"/>
  <c r="V20" i="18"/>
  <c r="U20" i="18"/>
  <c r="T20" i="18"/>
  <c r="S20" i="18"/>
  <c r="R20" i="18"/>
  <c r="Q20" i="18"/>
  <c r="P20" i="18"/>
  <c r="O20" i="18"/>
  <c r="N20" i="18"/>
  <c r="M20" i="18"/>
  <c r="K20" i="18"/>
  <c r="J20" i="18"/>
  <c r="AA16" i="18"/>
  <c r="Z16" i="18"/>
  <c r="Y16" i="18"/>
  <c r="X16" i="18"/>
  <c r="W16" i="18"/>
  <c r="V16" i="18"/>
  <c r="U16" i="18"/>
  <c r="T16" i="18"/>
  <c r="S16" i="18"/>
  <c r="R16" i="18"/>
  <c r="Q16" i="18"/>
  <c r="P16" i="18"/>
  <c r="O16" i="18"/>
  <c r="N16" i="18"/>
  <c r="M16" i="18"/>
  <c r="L16" i="18"/>
  <c r="K16" i="18"/>
  <c r="J16" i="18"/>
  <c r="K9" i="18"/>
  <c r="L9" i="18"/>
  <c r="M9" i="18"/>
  <c r="N9" i="18"/>
  <c r="O9" i="18"/>
  <c r="P9" i="18"/>
  <c r="Q9" i="18"/>
  <c r="R9" i="18"/>
  <c r="S9" i="18"/>
  <c r="T9" i="18"/>
  <c r="U9" i="18"/>
  <c r="V9" i="18"/>
  <c r="W9" i="18"/>
  <c r="X9" i="18"/>
  <c r="Y9" i="18"/>
  <c r="Z9" i="18"/>
  <c r="AA9" i="18"/>
  <c r="AA115" i="18"/>
  <c r="Z115" i="18"/>
  <c r="Y115" i="18"/>
  <c r="X115" i="18"/>
  <c r="W115" i="18"/>
  <c r="V115" i="18"/>
  <c r="U115" i="18"/>
  <c r="T115" i="18"/>
  <c r="J115" i="18"/>
  <c r="B113" i="18"/>
  <c r="B109" i="18"/>
  <c r="B105" i="18"/>
  <c r="B101" i="18"/>
  <c r="B97" i="18"/>
  <c r="B93" i="18"/>
  <c r="B89" i="18"/>
  <c r="B85" i="18"/>
  <c r="B81" i="18"/>
  <c r="B77" i="18"/>
  <c r="B73" i="18"/>
  <c r="B69" i="18"/>
  <c r="B65" i="18"/>
  <c r="B61" i="18"/>
  <c r="B57" i="18"/>
  <c r="B53" i="18"/>
  <c r="B49" i="18"/>
  <c r="B45" i="18"/>
  <c r="B41" i="18"/>
  <c r="B37" i="18"/>
  <c r="B33" i="18"/>
  <c r="B29" i="18"/>
  <c r="B25" i="18"/>
  <c r="B21" i="18"/>
  <c r="B17" i="18"/>
  <c r="H7" i="18"/>
  <c r="H6" i="18"/>
  <c r="B13" i="18"/>
  <c r="R16" i="4"/>
  <c r="J40" i="4"/>
  <c r="L16" i="4"/>
  <c r="M16" i="4"/>
  <c r="L32" i="4"/>
  <c r="AA113" i="4"/>
  <c r="AA115" i="4"/>
  <c r="Z113" i="4"/>
  <c r="Z115" i="4" s="1"/>
  <c r="Y113" i="4"/>
  <c r="Y115" i="4"/>
  <c r="X113" i="4"/>
  <c r="X115" i="4" s="1"/>
  <c r="W113" i="4"/>
  <c r="W115" i="4" s="1"/>
  <c r="W114" i="4"/>
  <c r="V113" i="4"/>
  <c r="V114" i="4"/>
  <c r="V115" i="4"/>
  <c r="U113" i="4"/>
  <c r="U114" i="4"/>
  <c r="U115" i="4"/>
  <c r="T113" i="4"/>
  <c r="T115" i="4" s="1"/>
  <c r="T114" i="4"/>
  <c r="S113" i="4"/>
  <c r="S115" i="4" s="1"/>
  <c r="S114" i="4"/>
  <c r="R113" i="4"/>
  <c r="R115" i="4" s="1"/>
  <c r="R114" i="4"/>
  <c r="Q113" i="4"/>
  <c r="Q114" i="4"/>
  <c r="P113" i="4"/>
  <c r="P114" i="4"/>
  <c r="O113" i="4"/>
  <c r="O114" i="4"/>
  <c r="N113" i="4"/>
  <c r="N114" i="4"/>
  <c r="M113" i="4"/>
  <c r="M114" i="4"/>
  <c r="L113" i="4"/>
  <c r="L114" i="4"/>
  <c r="K113" i="4"/>
  <c r="K114" i="4"/>
  <c r="J113" i="4"/>
  <c r="J114" i="4"/>
  <c r="X114" i="4"/>
  <c r="Y114" i="4"/>
  <c r="Z114" i="4"/>
  <c r="AA114" i="4"/>
  <c r="B113" i="4"/>
  <c r="AA112" i="4"/>
  <c r="Z112" i="4"/>
  <c r="Y112" i="4"/>
  <c r="X112" i="4"/>
  <c r="W112" i="4"/>
  <c r="V112" i="4"/>
  <c r="U112" i="4"/>
  <c r="T112" i="4"/>
  <c r="S112" i="4"/>
  <c r="R112" i="4"/>
  <c r="Q112" i="4"/>
  <c r="P112" i="4"/>
  <c r="O112" i="4"/>
  <c r="N112" i="4"/>
  <c r="M112" i="4"/>
  <c r="L112" i="4"/>
  <c r="K112" i="4"/>
  <c r="J112" i="4"/>
  <c r="B109" i="4"/>
  <c r="AA108" i="4"/>
  <c r="Z108" i="4"/>
  <c r="Y108" i="4"/>
  <c r="X108" i="4"/>
  <c r="W108" i="4"/>
  <c r="V108" i="4"/>
  <c r="U108" i="4"/>
  <c r="T108" i="4"/>
  <c r="S108" i="4"/>
  <c r="R108" i="4"/>
  <c r="Q108" i="4"/>
  <c r="P108" i="4"/>
  <c r="O108" i="4"/>
  <c r="N108" i="4"/>
  <c r="M108" i="4"/>
  <c r="L108" i="4"/>
  <c r="K108" i="4"/>
  <c r="J108" i="4"/>
  <c r="B105" i="4"/>
  <c r="AA104" i="4"/>
  <c r="Z104" i="4"/>
  <c r="Y104" i="4"/>
  <c r="X104" i="4"/>
  <c r="W104" i="4"/>
  <c r="V104" i="4"/>
  <c r="U104" i="4"/>
  <c r="T104" i="4"/>
  <c r="S104" i="4"/>
  <c r="R104" i="4"/>
  <c r="Q104" i="4"/>
  <c r="P104" i="4"/>
  <c r="O104" i="4"/>
  <c r="N104" i="4"/>
  <c r="M104" i="4"/>
  <c r="L104" i="4"/>
  <c r="K104" i="4"/>
  <c r="J104" i="4"/>
  <c r="B101" i="4"/>
  <c r="AA100" i="4"/>
  <c r="Z100" i="4"/>
  <c r="Y100" i="4"/>
  <c r="X100" i="4"/>
  <c r="W100" i="4"/>
  <c r="V100" i="4"/>
  <c r="U100" i="4"/>
  <c r="T100" i="4"/>
  <c r="S100" i="4"/>
  <c r="R100" i="4"/>
  <c r="Q100" i="4"/>
  <c r="P100" i="4"/>
  <c r="O100" i="4"/>
  <c r="N100" i="4"/>
  <c r="M100" i="4"/>
  <c r="L100" i="4"/>
  <c r="K100" i="4"/>
  <c r="J100" i="4"/>
  <c r="B97" i="4"/>
  <c r="AA96" i="4"/>
  <c r="Z96" i="4"/>
  <c r="Y96" i="4"/>
  <c r="X96" i="4"/>
  <c r="W96" i="4"/>
  <c r="V96" i="4"/>
  <c r="U96" i="4"/>
  <c r="T96" i="4"/>
  <c r="S96" i="4"/>
  <c r="R96" i="4"/>
  <c r="Q96" i="4"/>
  <c r="P96" i="4"/>
  <c r="O96" i="4"/>
  <c r="N96" i="4"/>
  <c r="M96" i="4"/>
  <c r="L96" i="4"/>
  <c r="K96" i="4"/>
  <c r="J96" i="4"/>
  <c r="B93" i="4"/>
  <c r="AA92" i="4"/>
  <c r="Z92" i="4"/>
  <c r="Y92" i="4"/>
  <c r="X92" i="4"/>
  <c r="W92" i="4"/>
  <c r="V92" i="4"/>
  <c r="U92" i="4"/>
  <c r="T92" i="4"/>
  <c r="S92" i="4"/>
  <c r="R92" i="4"/>
  <c r="Q92" i="4"/>
  <c r="P92" i="4"/>
  <c r="O92" i="4"/>
  <c r="N92" i="4"/>
  <c r="M92" i="4"/>
  <c r="L92" i="4"/>
  <c r="K92" i="4"/>
  <c r="J92" i="4"/>
  <c r="B89" i="4"/>
  <c r="AA88" i="4"/>
  <c r="Z88" i="4"/>
  <c r="Y88" i="4"/>
  <c r="X88" i="4"/>
  <c r="W88" i="4"/>
  <c r="V88" i="4"/>
  <c r="U88" i="4"/>
  <c r="T88" i="4"/>
  <c r="S88" i="4"/>
  <c r="R88" i="4"/>
  <c r="Q88" i="4"/>
  <c r="P88" i="4"/>
  <c r="O88" i="4"/>
  <c r="N88" i="4"/>
  <c r="M88" i="4"/>
  <c r="L88" i="4"/>
  <c r="K88" i="4"/>
  <c r="J88" i="4"/>
  <c r="B85" i="4"/>
  <c r="AA84" i="4"/>
  <c r="Z84" i="4"/>
  <c r="Y84" i="4"/>
  <c r="X84" i="4"/>
  <c r="W84" i="4"/>
  <c r="V84" i="4"/>
  <c r="U84" i="4"/>
  <c r="T84" i="4"/>
  <c r="S84" i="4"/>
  <c r="R84" i="4"/>
  <c r="Q84" i="4"/>
  <c r="P84" i="4"/>
  <c r="O84" i="4"/>
  <c r="N84" i="4"/>
  <c r="M84" i="4"/>
  <c r="L84" i="4"/>
  <c r="K84" i="4"/>
  <c r="J84" i="4"/>
  <c r="B81" i="4"/>
  <c r="AA80" i="4"/>
  <c r="Z80" i="4"/>
  <c r="Y80" i="4"/>
  <c r="X80" i="4"/>
  <c r="W80" i="4"/>
  <c r="V80" i="4"/>
  <c r="U80" i="4"/>
  <c r="T80" i="4"/>
  <c r="S80" i="4"/>
  <c r="R80" i="4"/>
  <c r="Q80" i="4"/>
  <c r="O80" i="4"/>
  <c r="N80" i="4"/>
  <c r="M80" i="4"/>
  <c r="L80" i="4"/>
  <c r="K80" i="4"/>
  <c r="J80" i="4"/>
  <c r="B77" i="4"/>
  <c r="AA76" i="4"/>
  <c r="Z76" i="4"/>
  <c r="Y76" i="4"/>
  <c r="X76" i="4"/>
  <c r="W76" i="4"/>
  <c r="V76" i="4"/>
  <c r="U76" i="4"/>
  <c r="T76" i="4"/>
  <c r="S76" i="4"/>
  <c r="R76" i="4"/>
  <c r="Q76" i="4"/>
  <c r="P76" i="4"/>
  <c r="O76" i="4"/>
  <c r="N76" i="4"/>
  <c r="M76" i="4"/>
  <c r="L76" i="4"/>
  <c r="K76" i="4"/>
  <c r="J76" i="4"/>
  <c r="B73" i="4"/>
  <c r="AA72" i="4"/>
  <c r="Z72" i="4"/>
  <c r="Y72" i="4"/>
  <c r="X72" i="4"/>
  <c r="W72" i="4"/>
  <c r="V72" i="4"/>
  <c r="U72" i="4"/>
  <c r="T72" i="4"/>
  <c r="S72" i="4"/>
  <c r="R72" i="4"/>
  <c r="Q72" i="4"/>
  <c r="P72" i="4"/>
  <c r="O72" i="4"/>
  <c r="N72" i="4"/>
  <c r="M72" i="4"/>
  <c r="L72" i="4"/>
  <c r="K72" i="4"/>
  <c r="J72" i="4"/>
  <c r="B69" i="4"/>
  <c r="AA68" i="4"/>
  <c r="Z68" i="4"/>
  <c r="Y68" i="4"/>
  <c r="X68" i="4"/>
  <c r="W68" i="4"/>
  <c r="V68" i="4"/>
  <c r="U68" i="4"/>
  <c r="T68" i="4"/>
  <c r="S68" i="4"/>
  <c r="R68" i="4"/>
  <c r="Q68" i="4"/>
  <c r="P68" i="4"/>
  <c r="O68" i="4"/>
  <c r="N68" i="4"/>
  <c r="M68" i="4"/>
  <c r="L68" i="4"/>
  <c r="K68" i="4"/>
  <c r="J68" i="4"/>
  <c r="B65" i="4"/>
  <c r="AA64" i="4"/>
  <c r="Z64" i="4"/>
  <c r="Y64" i="4"/>
  <c r="X64" i="4"/>
  <c r="W64" i="4"/>
  <c r="V64" i="4"/>
  <c r="U64" i="4"/>
  <c r="T64" i="4"/>
  <c r="S64" i="4"/>
  <c r="R64" i="4"/>
  <c r="Q64" i="4"/>
  <c r="P64" i="4"/>
  <c r="O64" i="4"/>
  <c r="N64" i="4"/>
  <c r="M64" i="4"/>
  <c r="L64" i="4"/>
  <c r="K64" i="4"/>
  <c r="J64" i="4"/>
  <c r="B61" i="4"/>
  <c r="AA60" i="4"/>
  <c r="Z60" i="4"/>
  <c r="Y60" i="4"/>
  <c r="X60" i="4"/>
  <c r="W60" i="4"/>
  <c r="V60" i="4"/>
  <c r="U60" i="4"/>
  <c r="T60" i="4"/>
  <c r="S60" i="4"/>
  <c r="R60" i="4"/>
  <c r="Q60" i="4"/>
  <c r="P60" i="4"/>
  <c r="O60" i="4"/>
  <c r="N60" i="4"/>
  <c r="M60" i="4"/>
  <c r="L60" i="4"/>
  <c r="K60" i="4"/>
  <c r="J60" i="4"/>
  <c r="B57" i="4"/>
  <c r="AA56" i="4"/>
  <c r="Z56" i="4"/>
  <c r="Y56" i="4"/>
  <c r="X56" i="4"/>
  <c r="W56" i="4"/>
  <c r="V56" i="4"/>
  <c r="U56" i="4"/>
  <c r="T56" i="4"/>
  <c r="S56" i="4"/>
  <c r="R56" i="4"/>
  <c r="Q56" i="4"/>
  <c r="P56" i="4"/>
  <c r="O56" i="4"/>
  <c r="N56" i="4"/>
  <c r="M56" i="4"/>
  <c r="L56" i="4"/>
  <c r="K56" i="4"/>
  <c r="J56" i="4"/>
  <c r="B53" i="4"/>
  <c r="AA52" i="4"/>
  <c r="Z52" i="4"/>
  <c r="Y52" i="4"/>
  <c r="X52" i="4"/>
  <c r="W52" i="4"/>
  <c r="V52" i="4"/>
  <c r="U52" i="4"/>
  <c r="T52" i="4"/>
  <c r="S52" i="4"/>
  <c r="R52" i="4"/>
  <c r="Q52" i="4"/>
  <c r="P52" i="4"/>
  <c r="O52" i="4"/>
  <c r="M52" i="4"/>
  <c r="L52" i="4"/>
  <c r="K52" i="4"/>
  <c r="J52" i="4"/>
  <c r="B49" i="4"/>
  <c r="AA48" i="4"/>
  <c r="Z48" i="4"/>
  <c r="Y48" i="4"/>
  <c r="X48" i="4"/>
  <c r="W48" i="4"/>
  <c r="V48" i="4"/>
  <c r="U48" i="4"/>
  <c r="T48" i="4"/>
  <c r="S48" i="4"/>
  <c r="R48" i="4"/>
  <c r="Q48" i="4"/>
  <c r="P48" i="4"/>
  <c r="O48" i="4"/>
  <c r="N48" i="4"/>
  <c r="M48" i="4"/>
  <c r="L48" i="4"/>
  <c r="K48" i="4"/>
  <c r="J48" i="4"/>
  <c r="B45" i="4"/>
  <c r="AA44" i="4"/>
  <c r="Z44" i="4"/>
  <c r="Y44" i="4"/>
  <c r="X44" i="4"/>
  <c r="W44" i="4"/>
  <c r="V44" i="4"/>
  <c r="U44" i="4"/>
  <c r="T44" i="4"/>
  <c r="S44" i="4"/>
  <c r="R44" i="4"/>
  <c r="Q44" i="4"/>
  <c r="P44" i="4"/>
  <c r="O44" i="4"/>
  <c r="N44" i="4"/>
  <c r="M44" i="4"/>
  <c r="L44" i="4"/>
  <c r="K44" i="4"/>
  <c r="J44" i="4"/>
  <c r="B41" i="4"/>
  <c r="AA40" i="4"/>
  <c r="Z40" i="4"/>
  <c r="Y40" i="4"/>
  <c r="X40" i="4"/>
  <c r="W40" i="4"/>
  <c r="V40" i="4"/>
  <c r="U40" i="4"/>
  <c r="T40" i="4"/>
  <c r="S40" i="4"/>
  <c r="R40" i="4"/>
  <c r="Q40" i="4"/>
  <c r="P40" i="4"/>
  <c r="O40" i="4"/>
  <c r="N40" i="4"/>
  <c r="M40" i="4"/>
  <c r="L40" i="4"/>
  <c r="K40" i="4"/>
  <c r="B37" i="4"/>
  <c r="AA36" i="4"/>
  <c r="Z36" i="4"/>
  <c r="Y36" i="4"/>
  <c r="X36" i="4"/>
  <c r="W36" i="4"/>
  <c r="V36" i="4"/>
  <c r="U36" i="4"/>
  <c r="T36" i="4"/>
  <c r="S36" i="4"/>
  <c r="R36" i="4"/>
  <c r="Q36" i="4"/>
  <c r="P36" i="4"/>
  <c r="O36" i="4"/>
  <c r="N36" i="4"/>
  <c r="M36" i="4"/>
  <c r="L36" i="4"/>
  <c r="K36" i="4"/>
  <c r="J36" i="4"/>
  <c r="B33" i="4"/>
  <c r="AA32" i="4"/>
  <c r="Z32" i="4"/>
  <c r="Y32" i="4"/>
  <c r="X32" i="4"/>
  <c r="W32" i="4"/>
  <c r="V32" i="4"/>
  <c r="U32" i="4"/>
  <c r="T32" i="4"/>
  <c r="S32" i="4"/>
  <c r="R32" i="4"/>
  <c r="Q32" i="4"/>
  <c r="P32" i="4"/>
  <c r="O32" i="4"/>
  <c r="N32" i="4"/>
  <c r="M32" i="4"/>
  <c r="K32" i="4"/>
  <c r="J32" i="4"/>
  <c r="B29" i="4"/>
  <c r="AA28" i="4"/>
  <c r="Z28" i="4"/>
  <c r="Y28" i="4"/>
  <c r="X28" i="4"/>
  <c r="W28" i="4"/>
  <c r="V28" i="4"/>
  <c r="U28" i="4"/>
  <c r="T28" i="4"/>
  <c r="S28" i="4"/>
  <c r="R28" i="4"/>
  <c r="Q28" i="4"/>
  <c r="P28" i="4"/>
  <c r="O28" i="4"/>
  <c r="N28" i="4"/>
  <c r="M28" i="4"/>
  <c r="L28" i="4"/>
  <c r="K28" i="4"/>
  <c r="J28" i="4"/>
  <c r="B25" i="4"/>
  <c r="AA24" i="4"/>
  <c r="Z24" i="4"/>
  <c r="Y24" i="4"/>
  <c r="X24" i="4"/>
  <c r="W24" i="4"/>
  <c r="V24" i="4"/>
  <c r="U24" i="4"/>
  <c r="T24" i="4"/>
  <c r="S24" i="4"/>
  <c r="R24" i="4"/>
  <c r="Q24" i="4"/>
  <c r="P24" i="4"/>
  <c r="O24" i="4"/>
  <c r="N24" i="4"/>
  <c r="M24" i="4"/>
  <c r="L24" i="4"/>
  <c r="K24" i="4"/>
  <c r="J24" i="4"/>
  <c r="B21" i="4"/>
  <c r="AA20" i="4"/>
  <c r="Z20" i="4"/>
  <c r="Y20" i="4"/>
  <c r="X20" i="4"/>
  <c r="W20" i="4"/>
  <c r="V20" i="4"/>
  <c r="U20" i="4"/>
  <c r="T20" i="4"/>
  <c r="S20" i="4"/>
  <c r="R20" i="4"/>
  <c r="Q20" i="4"/>
  <c r="P20" i="4"/>
  <c r="O20" i="4"/>
  <c r="N20" i="4"/>
  <c r="M20" i="4"/>
  <c r="L20" i="4"/>
  <c r="K20" i="4"/>
  <c r="J20" i="4"/>
  <c r="B17" i="4"/>
  <c r="AA16" i="4"/>
  <c r="Z16" i="4"/>
  <c r="Y16" i="4"/>
  <c r="X16" i="4"/>
  <c r="W16" i="4"/>
  <c r="V16" i="4"/>
  <c r="U16" i="4"/>
  <c r="T16" i="4"/>
  <c r="S16" i="4"/>
  <c r="Q16" i="4"/>
  <c r="P16" i="4"/>
  <c r="O16" i="4"/>
  <c r="N16" i="4"/>
  <c r="K16" i="4"/>
  <c r="J16" i="4"/>
  <c r="B13" i="4"/>
  <c r="AA9" i="4"/>
  <c r="Z9" i="4"/>
  <c r="Y9" i="4"/>
  <c r="X9" i="4"/>
  <c r="W9" i="4"/>
  <c r="V9" i="4"/>
  <c r="U9" i="4"/>
  <c r="T9" i="4"/>
  <c r="S9" i="4"/>
  <c r="R9" i="4"/>
  <c r="Q9" i="4"/>
  <c r="P9" i="4"/>
  <c r="O9" i="4"/>
  <c r="N9" i="4"/>
  <c r="M9" i="4"/>
  <c r="L9" i="4"/>
  <c r="K9" i="4"/>
  <c r="J9" i="4"/>
  <c r="AA7" i="4"/>
  <c r="Z7" i="4"/>
  <c r="Y7" i="4"/>
  <c r="X7" i="4"/>
  <c r="W7" i="4"/>
  <c r="V7" i="4"/>
  <c r="U7" i="4"/>
  <c r="T7" i="4"/>
  <c r="S7" i="4"/>
  <c r="Q7" i="4"/>
  <c r="P7" i="4"/>
  <c r="N7" i="4"/>
  <c r="K7" i="4"/>
  <c r="H7" i="4"/>
  <c r="AA6" i="4"/>
  <c r="Z6" i="4"/>
  <c r="Y6" i="4"/>
  <c r="X6" i="4"/>
  <c r="W6" i="4"/>
  <c r="V6" i="4"/>
  <c r="U6" i="4"/>
  <c r="T6" i="4"/>
  <c r="S6" i="4"/>
  <c r="Q6" i="4"/>
  <c r="P6" i="4"/>
  <c r="N6" i="4"/>
  <c r="L6" i="4"/>
  <c r="K6" i="4"/>
  <c r="H6" i="4"/>
  <c r="B77" i="6"/>
  <c r="J80" i="6"/>
  <c r="K80" i="6"/>
  <c r="L80" i="6"/>
  <c r="M80" i="6"/>
  <c r="N80" i="6"/>
  <c r="O80" i="6"/>
  <c r="P80" i="6"/>
  <c r="Q80" i="6"/>
  <c r="R80" i="6"/>
  <c r="S80" i="6"/>
  <c r="T80" i="6"/>
  <c r="U80" i="6"/>
  <c r="V80" i="6"/>
  <c r="W80" i="6"/>
  <c r="X80" i="6"/>
  <c r="Y80" i="6"/>
  <c r="Z80" i="6"/>
  <c r="AA80" i="6"/>
  <c r="B81" i="6"/>
  <c r="J84" i="6"/>
  <c r="K84" i="6"/>
  <c r="L84" i="6"/>
  <c r="M84" i="6"/>
  <c r="N84" i="6"/>
  <c r="O84" i="6"/>
  <c r="P84" i="6"/>
  <c r="Q84" i="6"/>
  <c r="R84" i="6"/>
  <c r="S84" i="6"/>
  <c r="T84" i="6"/>
  <c r="U84" i="6"/>
  <c r="V84" i="6"/>
  <c r="W84" i="6"/>
  <c r="X84" i="6"/>
  <c r="Y84" i="6"/>
  <c r="Z84" i="6"/>
  <c r="AA84" i="6"/>
  <c r="B85" i="6"/>
  <c r="J88" i="6"/>
  <c r="K88" i="6"/>
  <c r="L88" i="6"/>
  <c r="M88" i="6"/>
  <c r="N88" i="6"/>
  <c r="O88" i="6"/>
  <c r="P88" i="6"/>
  <c r="Q88" i="6"/>
  <c r="R88" i="6"/>
  <c r="S88" i="6"/>
  <c r="T88" i="6"/>
  <c r="U88" i="6"/>
  <c r="V88" i="6"/>
  <c r="W88" i="6"/>
  <c r="X88" i="6"/>
  <c r="Y88" i="6"/>
  <c r="Z88" i="6"/>
  <c r="AA88" i="6"/>
  <c r="B89" i="6"/>
  <c r="J92" i="6"/>
  <c r="K92" i="6"/>
  <c r="L92" i="6"/>
  <c r="M92" i="6"/>
  <c r="N92" i="6"/>
  <c r="O92" i="6"/>
  <c r="P92" i="6"/>
  <c r="Q92" i="6"/>
  <c r="R92" i="6"/>
  <c r="S92" i="6"/>
  <c r="T92" i="6"/>
  <c r="U92" i="6"/>
  <c r="V92" i="6"/>
  <c r="W92" i="6"/>
  <c r="X92" i="6"/>
  <c r="Y92" i="6"/>
  <c r="Z92" i="6"/>
  <c r="AA92" i="6"/>
  <c r="B93" i="6"/>
  <c r="J96" i="6"/>
  <c r="K96" i="6"/>
  <c r="L96" i="6"/>
  <c r="M96" i="6"/>
  <c r="N96" i="6"/>
  <c r="O96" i="6"/>
  <c r="P96" i="6"/>
  <c r="Q96" i="6"/>
  <c r="R96" i="6"/>
  <c r="S96" i="6"/>
  <c r="T96" i="6"/>
  <c r="U96" i="6"/>
  <c r="V96" i="6"/>
  <c r="W96" i="6"/>
  <c r="X96" i="6"/>
  <c r="Y96" i="6"/>
  <c r="Z96" i="6"/>
  <c r="AA96" i="6"/>
  <c r="B97" i="6"/>
  <c r="J100" i="6"/>
  <c r="K100" i="6"/>
  <c r="L100" i="6"/>
  <c r="M100" i="6"/>
  <c r="N100" i="6"/>
  <c r="O100" i="6"/>
  <c r="P100" i="6"/>
  <c r="Q100" i="6"/>
  <c r="R100" i="6"/>
  <c r="S100" i="6"/>
  <c r="T100" i="6"/>
  <c r="U100" i="6"/>
  <c r="V100" i="6"/>
  <c r="W100" i="6"/>
  <c r="X100" i="6"/>
  <c r="Y100" i="6"/>
  <c r="Z100" i="6"/>
  <c r="AA100" i="6"/>
  <c r="B101" i="6"/>
  <c r="J104" i="6"/>
  <c r="K104" i="6"/>
  <c r="L104" i="6"/>
  <c r="M104" i="6"/>
  <c r="N104" i="6"/>
  <c r="O104" i="6"/>
  <c r="P104" i="6"/>
  <c r="Q104" i="6"/>
  <c r="R104" i="6"/>
  <c r="S104" i="6"/>
  <c r="T104" i="6"/>
  <c r="U104" i="6"/>
  <c r="V104" i="6"/>
  <c r="W104" i="6"/>
  <c r="X104" i="6"/>
  <c r="Y104" i="6"/>
  <c r="Z104" i="6"/>
  <c r="AA104" i="6"/>
  <c r="B105" i="6"/>
  <c r="J108" i="6"/>
  <c r="K108" i="6"/>
  <c r="L108" i="6"/>
  <c r="M108" i="6"/>
  <c r="N108" i="6"/>
  <c r="O108" i="6"/>
  <c r="P108" i="6"/>
  <c r="Q108" i="6"/>
  <c r="R108" i="6"/>
  <c r="S108" i="6"/>
  <c r="T108" i="6"/>
  <c r="U108" i="6"/>
  <c r="V108" i="6"/>
  <c r="W108" i="6"/>
  <c r="X108" i="6"/>
  <c r="Y108" i="6"/>
  <c r="Z108" i="6"/>
  <c r="AA108" i="6"/>
  <c r="B109" i="6"/>
  <c r="J112" i="6"/>
  <c r="K112" i="6"/>
  <c r="L112" i="6"/>
  <c r="M112" i="6"/>
  <c r="N112" i="6"/>
  <c r="O112" i="6"/>
  <c r="P112" i="6"/>
  <c r="Q112" i="6"/>
  <c r="R112" i="6"/>
  <c r="S112" i="6"/>
  <c r="T112" i="6"/>
  <c r="U112" i="6"/>
  <c r="V112" i="6"/>
  <c r="W112" i="6"/>
  <c r="X112" i="6"/>
  <c r="Y112" i="6"/>
  <c r="Z112" i="6"/>
  <c r="AA112" i="6"/>
  <c r="B113" i="6"/>
  <c r="R114" i="6"/>
  <c r="S114" i="6"/>
  <c r="T114" i="6"/>
  <c r="U114" i="6"/>
  <c r="V114" i="6"/>
  <c r="W114" i="6"/>
  <c r="X114" i="6"/>
  <c r="Y114" i="6"/>
  <c r="Z114" i="6"/>
  <c r="AA114" i="6"/>
  <c r="N20" i="6"/>
  <c r="W32" i="6"/>
  <c r="L20" i="6"/>
  <c r="AA115" i="6"/>
  <c r="Z115" i="6"/>
  <c r="Y115" i="6"/>
  <c r="X115" i="6"/>
  <c r="W115" i="6"/>
  <c r="V115" i="6"/>
  <c r="U115" i="6"/>
  <c r="T115" i="6"/>
  <c r="S115" i="6"/>
  <c r="AA76" i="6"/>
  <c r="Z76" i="6"/>
  <c r="Y76" i="6"/>
  <c r="X76" i="6"/>
  <c r="W76" i="6"/>
  <c r="V76" i="6"/>
  <c r="U76" i="6"/>
  <c r="T76" i="6"/>
  <c r="S76" i="6"/>
  <c r="R76" i="6"/>
  <c r="Q76" i="6"/>
  <c r="P76" i="6"/>
  <c r="O76" i="6"/>
  <c r="N76" i="6"/>
  <c r="M76" i="6"/>
  <c r="L76" i="6"/>
  <c r="K76" i="6"/>
  <c r="J76" i="6"/>
  <c r="B73" i="6"/>
  <c r="AA72" i="6"/>
  <c r="Z72" i="6"/>
  <c r="Y72" i="6"/>
  <c r="X72" i="6"/>
  <c r="W72" i="6"/>
  <c r="V72" i="6"/>
  <c r="U72" i="6"/>
  <c r="T72" i="6"/>
  <c r="S72" i="6"/>
  <c r="R72" i="6"/>
  <c r="Q72" i="6"/>
  <c r="P72" i="6"/>
  <c r="O72" i="6"/>
  <c r="N72" i="6"/>
  <c r="M72" i="6"/>
  <c r="L72" i="6"/>
  <c r="K72" i="6"/>
  <c r="J72" i="6"/>
  <c r="B69" i="6"/>
  <c r="AA68" i="6"/>
  <c r="Z68" i="6"/>
  <c r="Y68" i="6"/>
  <c r="X68" i="6"/>
  <c r="W68" i="6"/>
  <c r="V68" i="6"/>
  <c r="U68" i="6"/>
  <c r="T68" i="6"/>
  <c r="S68" i="6"/>
  <c r="R68" i="6"/>
  <c r="Q68" i="6"/>
  <c r="P68" i="6"/>
  <c r="O68" i="6"/>
  <c r="N68" i="6"/>
  <c r="L68" i="6"/>
  <c r="K68" i="6"/>
  <c r="J68" i="6"/>
  <c r="B65" i="6"/>
  <c r="AA64" i="6"/>
  <c r="Z64" i="6"/>
  <c r="Y64" i="6"/>
  <c r="X64" i="6"/>
  <c r="W64" i="6"/>
  <c r="V64" i="6"/>
  <c r="U64" i="6"/>
  <c r="T64" i="6"/>
  <c r="S64" i="6"/>
  <c r="R64" i="6"/>
  <c r="Q64" i="6"/>
  <c r="P64" i="6"/>
  <c r="O64" i="6"/>
  <c r="M64" i="6"/>
  <c r="L64" i="6"/>
  <c r="K64" i="6"/>
  <c r="J64" i="6"/>
  <c r="B61" i="6"/>
  <c r="AA60" i="6"/>
  <c r="Z60" i="6"/>
  <c r="Y60" i="6"/>
  <c r="X60" i="6"/>
  <c r="W60" i="6"/>
  <c r="V60" i="6"/>
  <c r="U60" i="6"/>
  <c r="T60" i="6"/>
  <c r="S60" i="6"/>
  <c r="R60" i="6"/>
  <c r="Q60" i="6"/>
  <c r="P60" i="6"/>
  <c r="O60" i="6"/>
  <c r="M60" i="6"/>
  <c r="L60" i="6"/>
  <c r="K60" i="6"/>
  <c r="J60" i="6"/>
  <c r="B57" i="6"/>
  <c r="AA56" i="6"/>
  <c r="Z56" i="6"/>
  <c r="Y56" i="6"/>
  <c r="X56" i="6"/>
  <c r="W56" i="6"/>
  <c r="V56" i="6"/>
  <c r="U56" i="6"/>
  <c r="T56" i="6"/>
  <c r="S56" i="6"/>
  <c r="R56" i="6"/>
  <c r="Q56" i="6"/>
  <c r="P56" i="6"/>
  <c r="O56" i="6"/>
  <c r="M56" i="6"/>
  <c r="L56" i="6"/>
  <c r="J56" i="6"/>
  <c r="B53" i="6"/>
  <c r="AA52" i="6"/>
  <c r="Z52" i="6"/>
  <c r="Y52" i="6"/>
  <c r="X52" i="6"/>
  <c r="W52" i="6"/>
  <c r="V52" i="6"/>
  <c r="U52" i="6"/>
  <c r="T52" i="6"/>
  <c r="S52" i="6"/>
  <c r="R52" i="6"/>
  <c r="Q52" i="6"/>
  <c r="P52" i="6"/>
  <c r="O52" i="6"/>
  <c r="N52" i="6"/>
  <c r="M52" i="6"/>
  <c r="L52" i="6"/>
  <c r="K52" i="6"/>
  <c r="J52" i="6"/>
  <c r="B49" i="6"/>
  <c r="AA48" i="6"/>
  <c r="Z48" i="6"/>
  <c r="Y48" i="6"/>
  <c r="X48" i="6"/>
  <c r="W48" i="6"/>
  <c r="V48" i="6"/>
  <c r="U48" i="6"/>
  <c r="T48" i="6"/>
  <c r="S48" i="6"/>
  <c r="R48" i="6"/>
  <c r="Q48" i="6"/>
  <c r="P48" i="6"/>
  <c r="O48" i="6"/>
  <c r="N48" i="6"/>
  <c r="M48" i="6"/>
  <c r="L48" i="6"/>
  <c r="K48" i="6"/>
  <c r="J48" i="6"/>
  <c r="B45" i="6"/>
  <c r="AA44" i="6"/>
  <c r="Z44" i="6"/>
  <c r="Y44" i="6"/>
  <c r="X44" i="6"/>
  <c r="W44" i="6"/>
  <c r="V44" i="6"/>
  <c r="U44" i="6"/>
  <c r="T44" i="6"/>
  <c r="S44" i="6"/>
  <c r="R44" i="6"/>
  <c r="Q44" i="6"/>
  <c r="P44" i="6"/>
  <c r="O44" i="6"/>
  <c r="N44" i="6"/>
  <c r="M44" i="6"/>
  <c r="L44" i="6"/>
  <c r="K44" i="6"/>
  <c r="J44" i="6"/>
  <c r="B41" i="6"/>
  <c r="AA40" i="6"/>
  <c r="Z40" i="6"/>
  <c r="Y40" i="6"/>
  <c r="X40" i="6"/>
  <c r="W40" i="6"/>
  <c r="V40" i="6"/>
  <c r="U40" i="6"/>
  <c r="T40" i="6"/>
  <c r="S40" i="6"/>
  <c r="R40" i="6"/>
  <c r="Q40" i="6"/>
  <c r="P40" i="6"/>
  <c r="O40" i="6"/>
  <c r="N40" i="6"/>
  <c r="M40" i="6"/>
  <c r="L40" i="6"/>
  <c r="K40" i="6"/>
  <c r="J40" i="6"/>
  <c r="B37" i="6"/>
  <c r="AA36" i="6"/>
  <c r="Z36" i="6"/>
  <c r="Y36" i="6"/>
  <c r="X36" i="6"/>
  <c r="W36" i="6"/>
  <c r="V36" i="6"/>
  <c r="U36" i="6"/>
  <c r="T36" i="6"/>
  <c r="S36" i="6"/>
  <c r="R36" i="6"/>
  <c r="Q36" i="6"/>
  <c r="P36" i="6"/>
  <c r="O36" i="6"/>
  <c r="N36" i="6"/>
  <c r="M36" i="6"/>
  <c r="L36" i="6"/>
  <c r="K36" i="6"/>
  <c r="J36" i="6"/>
  <c r="B33" i="6"/>
  <c r="AA32" i="6"/>
  <c r="Z32" i="6"/>
  <c r="Y32" i="6"/>
  <c r="X32" i="6"/>
  <c r="V32" i="6"/>
  <c r="U32" i="6"/>
  <c r="T32" i="6"/>
  <c r="S32" i="6"/>
  <c r="R32" i="6"/>
  <c r="Q32" i="6"/>
  <c r="P32" i="6"/>
  <c r="O32" i="6"/>
  <c r="N32" i="6"/>
  <c r="M32" i="6"/>
  <c r="L32" i="6"/>
  <c r="K32" i="6"/>
  <c r="J32" i="6"/>
  <c r="B29" i="6"/>
  <c r="AA28" i="6"/>
  <c r="Z28" i="6"/>
  <c r="Y28" i="6"/>
  <c r="X28" i="6"/>
  <c r="W28" i="6"/>
  <c r="V28" i="6"/>
  <c r="U28" i="6"/>
  <c r="T28" i="6"/>
  <c r="S28" i="6"/>
  <c r="R28" i="6"/>
  <c r="Q28" i="6"/>
  <c r="P28" i="6"/>
  <c r="O28" i="6"/>
  <c r="N28" i="6"/>
  <c r="M28" i="6"/>
  <c r="L28" i="6"/>
  <c r="K28" i="6"/>
  <c r="J28" i="6"/>
  <c r="B25" i="6"/>
  <c r="AA24" i="6"/>
  <c r="Z24" i="6"/>
  <c r="Y24" i="6"/>
  <c r="X24" i="6"/>
  <c r="W24" i="6"/>
  <c r="V24" i="6"/>
  <c r="U24" i="6"/>
  <c r="T24" i="6"/>
  <c r="S24" i="6"/>
  <c r="R24" i="6"/>
  <c r="Q24" i="6"/>
  <c r="P24" i="6"/>
  <c r="O24" i="6"/>
  <c r="N24" i="6"/>
  <c r="M24" i="6"/>
  <c r="L24" i="6"/>
  <c r="K24" i="6"/>
  <c r="J24" i="6"/>
  <c r="B21" i="6"/>
  <c r="AA20" i="6"/>
  <c r="Z20" i="6"/>
  <c r="Y20" i="6"/>
  <c r="X20" i="6"/>
  <c r="W20" i="6"/>
  <c r="V20" i="6"/>
  <c r="U20" i="6"/>
  <c r="T20" i="6"/>
  <c r="S20" i="6"/>
  <c r="R20" i="6"/>
  <c r="Q20" i="6"/>
  <c r="P20" i="6"/>
  <c r="O20" i="6"/>
  <c r="M20" i="6"/>
  <c r="K20" i="6"/>
  <c r="J20" i="6"/>
  <c r="B17" i="6"/>
  <c r="AA16" i="6"/>
  <c r="Z16" i="6"/>
  <c r="Y16" i="6"/>
  <c r="X16" i="6"/>
  <c r="W16" i="6"/>
  <c r="V16" i="6"/>
  <c r="U16" i="6"/>
  <c r="T16" i="6"/>
  <c r="S16" i="6"/>
  <c r="R16" i="6"/>
  <c r="Q16" i="6"/>
  <c r="P16" i="6"/>
  <c r="O16" i="6"/>
  <c r="N16" i="6"/>
  <c r="M16" i="6"/>
  <c r="L16" i="6"/>
  <c r="K16" i="6"/>
  <c r="J16" i="6"/>
  <c r="B13" i="6"/>
  <c r="AA9" i="6"/>
  <c r="Z9" i="6"/>
  <c r="Y9" i="6"/>
  <c r="X9" i="6"/>
  <c r="W9" i="6"/>
  <c r="V9" i="6"/>
  <c r="U9" i="6"/>
  <c r="T9" i="6"/>
  <c r="S9" i="6"/>
  <c r="R9" i="6"/>
  <c r="Q9" i="6"/>
  <c r="P9" i="6"/>
  <c r="O9" i="6"/>
  <c r="N9" i="6"/>
  <c r="M9" i="6"/>
  <c r="L9" i="6"/>
  <c r="K9" i="6"/>
  <c r="J9" i="6"/>
  <c r="AA7" i="6"/>
  <c r="Z7" i="6"/>
  <c r="Y7" i="6"/>
  <c r="X7" i="6"/>
  <c r="W7" i="6"/>
  <c r="V7" i="6"/>
  <c r="U7" i="6"/>
  <c r="T7" i="6"/>
  <c r="S7" i="6"/>
  <c r="Q7" i="6"/>
  <c r="H7" i="6"/>
  <c r="AA6" i="6"/>
  <c r="Z6" i="6"/>
  <c r="Y6" i="6"/>
  <c r="X6" i="6"/>
  <c r="W6" i="6"/>
  <c r="V6" i="6"/>
  <c r="U6" i="6"/>
  <c r="T6" i="6"/>
  <c r="S6" i="6"/>
  <c r="Q6" i="6"/>
  <c r="H6" i="6"/>
  <c r="J52" i="3"/>
  <c r="K52" i="3"/>
  <c r="Q52" i="3"/>
  <c r="J60" i="3"/>
  <c r="AA113" i="3"/>
  <c r="AA115" i="3"/>
  <c r="Z113" i="3"/>
  <c r="Z115" i="3" s="1"/>
  <c r="Y113" i="3"/>
  <c r="Y115" i="3"/>
  <c r="X113" i="3"/>
  <c r="X115" i="3" s="1"/>
  <c r="W113" i="3"/>
  <c r="W115" i="3" s="1"/>
  <c r="W114" i="3"/>
  <c r="V113" i="3"/>
  <c r="V114" i="3"/>
  <c r="V115" i="3"/>
  <c r="U113" i="3"/>
  <c r="U114" i="3"/>
  <c r="U115" i="3"/>
  <c r="T113" i="3"/>
  <c r="T115" i="3" s="1"/>
  <c r="T114" i="3"/>
  <c r="S113" i="3"/>
  <c r="S115" i="3" s="1"/>
  <c r="S114" i="3"/>
  <c r="R113" i="3"/>
  <c r="R115" i="3" s="1"/>
  <c r="R114" i="3"/>
  <c r="Q113" i="3"/>
  <c r="Q114" i="3"/>
  <c r="P113" i="3"/>
  <c r="P114" i="3"/>
  <c r="O113" i="3"/>
  <c r="O114" i="3"/>
  <c r="N113" i="3"/>
  <c r="N114" i="3"/>
  <c r="M113" i="3"/>
  <c r="M114" i="3"/>
  <c r="L113" i="3"/>
  <c r="L114" i="3"/>
  <c r="K113" i="3"/>
  <c r="K114" i="3"/>
  <c r="J113" i="3"/>
  <c r="J114" i="3"/>
  <c r="X114" i="3"/>
  <c r="AA114" i="3"/>
  <c r="Y114" i="3"/>
  <c r="Z114" i="3"/>
  <c r="B113" i="3"/>
  <c r="AA112" i="3"/>
  <c r="Z112" i="3"/>
  <c r="Y112" i="3"/>
  <c r="X112" i="3"/>
  <c r="W112" i="3"/>
  <c r="V112" i="3"/>
  <c r="U112" i="3"/>
  <c r="T112" i="3"/>
  <c r="S112" i="3"/>
  <c r="R112" i="3"/>
  <c r="Q112" i="3"/>
  <c r="P112" i="3"/>
  <c r="O112" i="3"/>
  <c r="N112" i="3"/>
  <c r="M112" i="3"/>
  <c r="L112" i="3"/>
  <c r="K112" i="3"/>
  <c r="J112" i="3"/>
  <c r="B109" i="3"/>
  <c r="AA108" i="3"/>
  <c r="Z108" i="3"/>
  <c r="Y108" i="3"/>
  <c r="X108" i="3"/>
  <c r="W108" i="3"/>
  <c r="V108" i="3"/>
  <c r="U108" i="3"/>
  <c r="T108" i="3"/>
  <c r="S108" i="3"/>
  <c r="R108" i="3"/>
  <c r="Q108" i="3"/>
  <c r="P108" i="3"/>
  <c r="O108" i="3"/>
  <c r="N108" i="3"/>
  <c r="M108" i="3"/>
  <c r="L108" i="3"/>
  <c r="K108" i="3"/>
  <c r="J108" i="3"/>
  <c r="B105" i="3"/>
  <c r="AA104" i="3"/>
  <c r="Z104" i="3"/>
  <c r="Y104" i="3"/>
  <c r="X104" i="3"/>
  <c r="W104" i="3"/>
  <c r="V104" i="3"/>
  <c r="U104" i="3"/>
  <c r="T104" i="3"/>
  <c r="S104" i="3"/>
  <c r="R104" i="3"/>
  <c r="Q104" i="3"/>
  <c r="P104" i="3"/>
  <c r="O104" i="3"/>
  <c r="N104" i="3"/>
  <c r="M104" i="3"/>
  <c r="L104" i="3"/>
  <c r="K104" i="3"/>
  <c r="J104" i="3"/>
  <c r="B101" i="3"/>
  <c r="AA100" i="3"/>
  <c r="Z100" i="3"/>
  <c r="Y100" i="3"/>
  <c r="X100" i="3"/>
  <c r="W100" i="3"/>
  <c r="V100" i="3"/>
  <c r="U100" i="3"/>
  <c r="T100" i="3"/>
  <c r="S100" i="3"/>
  <c r="R100" i="3"/>
  <c r="Q100" i="3"/>
  <c r="P100" i="3"/>
  <c r="O100" i="3"/>
  <c r="N100" i="3"/>
  <c r="M100" i="3"/>
  <c r="L100" i="3"/>
  <c r="K100" i="3"/>
  <c r="J100" i="3"/>
  <c r="B97" i="3"/>
  <c r="AA96" i="3"/>
  <c r="Z96" i="3"/>
  <c r="Y96" i="3"/>
  <c r="X96" i="3"/>
  <c r="W96" i="3"/>
  <c r="V96" i="3"/>
  <c r="U96" i="3"/>
  <c r="T96" i="3"/>
  <c r="S96" i="3"/>
  <c r="R96" i="3"/>
  <c r="Q96" i="3"/>
  <c r="P96" i="3"/>
  <c r="O96" i="3"/>
  <c r="N96" i="3"/>
  <c r="M96" i="3"/>
  <c r="L96" i="3"/>
  <c r="K96" i="3"/>
  <c r="J96" i="3"/>
  <c r="B93" i="3"/>
  <c r="AA92" i="3"/>
  <c r="Z92" i="3"/>
  <c r="Y92" i="3"/>
  <c r="X92" i="3"/>
  <c r="W92" i="3"/>
  <c r="V92" i="3"/>
  <c r="U92" i="3"/>
  <c r="T92" i="3"/>
  <c r="S92" i="3"/>
  <c r="R92" i="3"/>
  <c r="Q92" i="3"/>
  <c r="P92" i="3"/>
  <c r="O92" i="3"/>
  <c r="N92" i="3"/>
  <c r="M92" i="3"/>
  <c r="L92" i="3"/>
  <c r="K92" i="3"/>
  <c r="J92" i="3"/>
  <c r="B89" i="3"/>
  <c r="AA88" i="3"/>
  <c r="Z88" i="3"/>
  <c r="Y88" i="3"/>
  <c r="X88" i="3"/>
  <c r="W88" i="3"/>
  <c r="V88" i="3"/>
  <c r="U88" i="3"/>
  <c r="T88" i="3"/>
  <c r="S88" i="3"/>
  <c r="R88" i="3"/>
  <c r="Q88" i="3"/>
  <c r="P88" i="3"/>
  <c r="O88" i="3"/>
  <c r="N88" i="3"/>
  <c r="M88" i="3"/>
  <c r="L88" i="3"/>
  <c r="K88" i="3"/>
  <c r="J88" i="3"/>
  <c r="B85" i="3"/>
  <c r="AA84" i="3"/>
  <c r="Z84" i="3"/>
  <c r="Y84" i="3"/>
  <c r="X84" i="3"/>
  <c r="W84" i="3"/>
  <c r="V84" i="3"/>
  <c r="U84" i="3"/>
  <c r="T84" i="3"/>
  <c r="S84" i="3"/>
  <c r="R84" i="3"/>
  <c r="Q84" i="3"/>
  <c r="P84" i="3"/>
  <c r="O84" i="3"/>
  <c r="N84" i="3"/>
  <c r="M84" i="3"/>
  <c r="L84" i="3"/>
  <c r="K84" i="3"/>
  <c r="J84" i="3"/>
  <c r="B81" i="3"/>
  <c r="AA80" i="3"/>
  <c r="Z80" i="3"/>
  <c r="Y80" i="3"/>
  <c r="X80" i="3"/>
  <c r="W80" i="3"/>
  <c r="V80" i="3"/>
  <c r="U80" i="3"/>
  <c r="T80" i="3"/>
  <c r="S80" i="3"/>
  <c r="R80" i="3"/>
  <c r="Q80" i="3"/>
  <c r="P80" i="3"/>
  <c r="O80" i="3"/>
  <c r="N80" i="3"/>
  <c r="M80" i="3"/>
  <c r="L80" i="3"/>
  <c r="K80" i="3"/>
  <c r="J80" i="3"/>
  <c r="B77" i="3"/>
  <c r="AA76" i="3"/>
  <c r="Z76" i="3"/>
  <c r="Y76" i="3"/>
  <c r="X76" i="3"/>
  <c r="W76" i="3"/>
  <c r="V76" i="3"/>
  <c r="U76" i="3"/>
  <c r="T76" i="3"/>
  <c r="S76" i="3"/>
  <c r="R76" i="3"/>
  <c r="Q76" i="3"/>
  <c r="P76" i="3"/>
  <c r="O76" i="3"/>
  <c r="N76" i="3"/>
  <c r="M76" i="3"/>
  <c r="L76" i="3"/>
  <c r="K76" i="3"/>
  <c r="J76" i="3"/>
  <c r="B73" i="3"/>
  <c r="AA72" i="3"/>
  <c r="Z72" i="3"/>
  <c r="Y72" i="3"/>
  <c r="X72" i="3"/>
  <c r="W72" i="3"/>
  <c r="V72" i="3"/>
  <c r="U72" i="3"/>
  <c r="T72" i="3"/>
  <c r="S72" i="3"/>
  <c r="R72" i="3"/>
  <c r="Q72" i="3"/>
  <c r="P72" i="3"/>
  <c r="O72" i="3"/>
  <c r="N72" i="3"/>
  <c r="M72" i="3"/>
  <c r="L72" i="3"/>
  <c r="K72" i="3"/>
  <c r="J72" i="3"/>
  <c r="B69" i="3"/>
  <c r="AA68" i="3"/>
  <c r="Z68" i="3"/>
  <c r="Y68" i="3"/>
  <c r="X68" i="3"/>
  <c r="W68" i="3"/>
  <c r="V68" i="3"/>
  <c r="U68" i="3"/>
  <c r="T68" i="3"/>
  <c r="S68" i="3"/>
  <c r="R68" i="3"/>
  <c r="Q68" i="3"/>
  <c r="P68" i="3"/>
  <c r="O68" i="3"/>
  <c r="N68" i="3"/>
  <c r="M68" i="3"/>
  <c r="L68" i="3"/>
  <c r="K68" i="3"/>
  <c r="J68" i="3"/>
  <c r="B65" i="3"/>
  <c r="AA64" i="3"/>
  <c r="Z64" i="3"/>
  <c r="Y64" i="3"/>
  <c r="X64" i="3"/>
  <c r="W64" i="3"/>
  <c r="V64" i="3"/>
  <c r="U64" i="3"/>
  <c r="T64" i="3"/>
  <c r="S64" i="3"/>
  <c r="R64" i="3"/>
  <c r="Q64" i="3"/>
  <c r="P64" i="3"/>
  <c r="O64" i="3"/>
  <c r="N64" i="3"/>
  <c r="M64" i="3"/>
  <c r="L64" i="3"/>
  <c r="K64" i="3"/>
  <c r="J64" i="3"/>
  <c r="B61" i="3"/>
  <c r="AA60" i="3"/>
  <c r="Z60" i="3"/>
  <c r="Y60" i="3"/>
  <c r="X60" i="3"/>
  <c r="W60" i="3"/>
  <c r="V60" i="3"/>
  <c r="U60" i="3"/>
  <c r="T60" i="3"/>
  <c r="S60" i="3"/>
  <c r="R60" i="3"/>
  <c r="Q60" i="3"/>
  <c r="P60" i="3"/>
  <c r="O60" i="3"/>
  <c r="N60" i="3"/>
  <c r="M60" i="3"/>
  <c r="L60" i="3"/>
  <c r="K60" i="3"/>
  <c r="B57" i="3"/>
  <c r="AA56" i="3"/>
  <c r="Z56" i="3"/>
  <c r="Y56" i="3"/>
  <c r="X56" i="3"/>
  <c r="W56" i="3"/>
  <c r="V56" i="3"/>
  <c r="U56" i="3"/>
  <c r="T56" i="3"/>
  <c r="S56" i="3"/>
  <c r="R56" i="3"/>
  <c r="Q56" i="3"/>
  <c r="P56" i="3"/>
  <c r="O56" i="3"/>
  <c r="N56" i="3"/>
  <c r="M56" i="3"/>
  <c r="L56" i="3"/>
  <c r="K56" i="3"/>
  <c r="J56" i="3"/>
  <c r="B53" i="3"/>
  <c r="AA52" i="3"/>
  <c r="Z52" i="3"/>
  <c r="Y52" i="3"/>
  <c r="X52" i="3"/>
  <c r="W52" i="3"/>
  <c r="V52" i="3"/>
  <c r="U52" i="3"/>
  <c r="T52" i="3"/>
  <c r="S52" i="3"/>
  <c r="R52" i="3"/>
  <c r="P52" i="3"/>
  <c r="O52" i="3"/>
  <c r="N52" i="3"/>
  <c r="M52" i="3"/>
  <c r="L52" i="3"/>
  <c r="B49" i="3"/>
  <c r="AA48" i="3"/>
  <c r="Z48" i="3"/>
  <c r="Y48" i="3"/>
  <c r="X48" i="3"/>
  <c r="W48" i="3"/>
  <c r="V48" i="3"/>
  <c r="U48" i="3"/>
  <c r="T48" i="3"/>
  <c r="S48" i="3"/>
  <c r="R48" i="3"/>
  <c r="Q48" i="3"/>
  <c r="P48" i="3"/>
  <c r="O48" i="3"/>
  <c r="N48" i="3"/>
  <c r="M48" i="3"/>
  <c r="L48" i="3"/>
  <c r="K48" i="3"/>
  <c r="J48" i="3"/>
  <c r="B45" i="3"/>
  <c r="AA44" i="3"/>
  <c r="Z44" i="3"/>
  <c r="Y44" i="3"/>
  <c r="X44" i="3"/>
  <c r="W44" i="3"/>
  <c r="V44" i="3"/>
  <c r="U44" i="3"/>
  <c r="T44" i="3"/>
  <c r="S44" i="3"/>
  <c r="R44" i="3"/>
  <c r="Q44" i="3"/>
  <c r="P44" i="3"/>
  <c r="O44" i="3"/>
  <c r="N44" i="3"/>
  <c r="M44" i="3"/>
  <c r="L44" i="3"/>
  <c r="K44" i="3"/>
  <c r="J44" i="3"/>
  <c r="B41" i="3"/>
  <c r="AA40" i="3"/>
  <c r="Z40" i="3"/>
  <c r="Y40" i="3"/>
  <c r="X40" i="3"/>
  <c r="W40" i="3"/>
  <c r="V40" i="3"/>
  <c r="U40" i="3"/>
  <c r="T40" i="3"/>
  <c r="S40" i="3"/>
  <c r="R40" i="3"/>
  <c r="Q40" i="3"/>
  <c r="P40" i="3"/>
  <c r="O40" i="3"/>
  <c r="N40" i="3"/>
  <c r="M40" i="3"/>
  <c r="L40" i="3"/>
  <c r="K40" i="3"/>
  <c r="J40" i="3"/>
  <c r="B37" i="3"/>
  <c r="AA36" i="3"/>
  <c r="Z36" i="3"/>
  <c r="Y36" i="3"/>
  <c r="X36" i="3"/>
  <c r="W36" i="3"/>
  <c r="V36" i="3"/>
  <c r="U36" i="3"/>
  <c r="T36" i="3"/>
  <c r="S36" i="3"/>
  <c r="R36" i="3"/>
  <c r="Q36" i="3"/>
  <c r="P36" i="3"/>
  <c r="O36" i="3"/>
  <c r="N36" i="3"/>
  <c r="M36" i="3"/>
  <c r="L36" i="3"/>
  <c r="K36" i="3"/>
  <c r="J36" i="3"/>
  <c r="B33" i="3"/>
  <c r="AA32" i="3"/>
  <c r="Z32" i="3"/>
  <c r="Y32" i="3"/>
  <c r="X32" i="3"/>
  <c r="W32" i="3"/>
  <c r="V32" i="3"/>
  <c r="U32" i="3"/>
  <c r="T32" i="3"/>
  <c r="S32" i="3"/>
  <c r="R32" i="3"/>
  <c r="Q32" i="3"/>
  <c r="P32" i="3"/>
  <c r="O32" i="3"/>
  <c r="N32" i="3"/>
  <c r="M32" i="3"/>
  <c r="L32" i="3"/>
  <c r="K32" i="3"/>
  <c r="J32" i="3"/>
  <c r="B29" i="3"/>
  <c r="AA28" i="3"/>
  <c r="Z28" i="3"/>
  <c r="Y28" i="3"/>
  <c r="X28" i="3"/>
  <c r="W28" i="3"/>
  <c r="V28" i="3"/>
  <c r="U28" i="3"/>
  <c r="T28" i="3"/>
  <c r="S28" i="3"/>
  <c r="R28" i="3"/>
  <c r="Q28" i="3"/>
  <c r="P28" i="3"/>
  <c r="O28" i="3"/>
  <c r="N28" i="3"/>
  <c r="M28" i="3"/>
  <c r="L28" i="3"/>
  <c r="K28" i="3"/>
  <c r="J28" i="3"/>
  <c r="B25" i="3"/>
  <c r="AA24" i="3"/>
  <c r="Z24" i="3"/>
  <c r="Y24" i="3"/>
  <c r="X24" i="3"/>
  <c r="W24" i="3"/>
  <c r="V24" i="3"/>
  <c r="U24" i="3"/>
  <c r="T24" i="3"/>
  <c r="S24" i="3"/>
  <c r="R24" i="3"/>
  <c r="Q24" i="3"/>
  <c r="P24" i="3"/>
  <c r="O24" i="3"/>
  <c r="N24" i="3"/>
  <c r="M24" i="3"/>
  <c r="L24" i="3"/>
  <c r="K24" i="3"/>
  <c r="J24" i="3"/>
  <c r="B21" i="3"/>
  <c r="AA20" i="3"/>
  <c r="Z20" i="3"/>
  <c r="Y20" i="3"/>
  <c r="X20" i="3"/>
  <c r="W20" i="3"/>
  <c r="V20" i="3"/>
  <c r="U20" i="3"/>
  <c r="T20" i="3"/>
  <c r="S20" i="3"/>
  <c r="R20" i="3"/>
  <c r="Q20" i="3"/>
  <c r="P20" i="3"/>
  <c r="O20" i="3"/>
  <c r="N20" i="3"/>
  <c r="M20" i="3"/>
  <c r="L20" i="3"/>
  <c r="K20" i="3"/>
  <c r="J20" i="3"/>
  <c r="B17" i="3"/>
  <c r="AA16" i="3"/>
  <c r="Z16" i="3"/>
  <c r="Y16" i="3"/>
  <c r="X16" i="3"/>
  <c r="W16" i="3"/>
  <c r="V16" i="3"/>
  <c r="U16" i="3"/>
  <c r="T16" i="3"/>
  <c r="S16" i="3"/>
  <c r="R16" i="3"/>
  <c r="Q16" i="3"/>
  <c r="P16" i="3"/>
  <c r="O16" i="3"/>
  <c r="N16" i="3"/>
  <c r="M16" i="3"/>
  <c r="L16" i="3"/>
  <c r="K16" i="3"/>
  <c r="J16" i="3"/>
  <c r="B13" i="3"/>
  <c r="AA9" i="3"/>
  <c r="Z9" i="3"/>
  <c r="Y9" i="3"/>
  <c r="X9" i="3"/>
  <c r="W9" i="3"/>
  <c r="V9" i="3"/>
  <c r="U9" i="3"/>
  <c r="T9" i="3"/>
  <c r="S9" i="3"/>
  <c r="R9" i="3"/>
  <c r="Q9" i="3"/>
  <c r="O9" i="3"/>
  <c r="N9" i="3"/>
  <c r="M9" i="3"/>
  <c r="L9" i="3"/>
  <c r="K9" i="3"/>
  <c r="J9" i="3"/>
  <c r="AA7" i="3"/>
  <c r="Z7" i="3"/>
  <c r="Y7" i="3"/>
  <c r="X7" i="3"/>
  <c r="W7" i="3"/>
  <c r="V7" i="3"/>
  <c r="U7" i="3"/>
  <c r="T7" i="3"/>
  <c r="S7" i="3"/>
  <c r="Q7" i="3"/>
  <c r="P7" i="3"/>
  <c r="N7" i="3"/>
  <c r="M7" i="3"/>
  <c r="K7" i="3"/>
  <c r="H7" i="3"/>
  <c r="AA6" i="3"/>
  <c r="Z6" i="3"/>
  <c r="Y6" i="3"/>
  <c r="X6" i="3"/>
  <c r="W6" i="3"/>
  <c r="V6" i="3"/>
  <c r="U6" i="3"/>
  <c r="T6" i="3"/>
  <c r="S6" i="3"/>
  <c r="P6" i="3"/>
  <c r="O6" i="3"/>
  <c r="M6" i="3"/>
  <c r="K6" i="3"/>
  <c r="J6" i="3"/>
  <c r="H6" i="3"/>
  <c r="B1" i="14"/>
  <c r="K113" i="2"/>
  <c r="L113" i="2"/>
  <c r="M113" i="2"/>
  <c r="N113" i="2"/>
  <c r="O113" i="2"/>
  <c r="P113" i="2"/>
  <c r="J113" i="2"/>
  <c r="Q113" i="2"/>
  <c r="K114" i="2"/>
  <c r="L114" i="2"/>
  <c r="M114" i="2"/>
  <c r="N114" i="2"/>
  <c r="O114" i="2"/>
  <c r="P114" i="2"/>
  <c r="J114" i="2"/>
  <c r="Q114" i="2"/>
  <c r="K113" i="5"/>
  <c r="L113" i="5"/>
  <c r="M113" i="5"/>
  <c r="N113" i="5"/>
  <c r="P113" i="5"/>
  <c r="O113" i="5"/>
  <c r="J113" i="5"/>
  <c r="Q113" i="5"/>
  <c r="R113" i="5"/>
  <c r="S113" i="5"/>
  <c r="T113" i="5"/>
  <c r="T115" i="5" s="1"/>
  <c r="U113" i="5"/>
  <c r="V113" i="5"/>
  <c r="W113" i="5"/>
  <c r="X113" i="5"/>
  <c r="X115" i="5" s="1"/>
  <c r="Y113" i="5"/>
  <c r="Z113" i="5"/>
  <c r="AA113" i="5"/>
  <c r="K114" i="5"/>
  <c r="L114" i="5"/>
  <c r="M114" i="5"/>
  <c r="N114" i="5"/>
  <c r="P114" i="5"/>
  <c r="O114" i="5"/>
  <c r="J114" i="5"/>
  <c r="Q114" i="5"/>
  <c r="R114" i="5"/>
  <c r="S114" i="5"/>
  <c r="T114" i="5"/>
  <c r="U114" i="5"/>
  <c r="V114" i="5"/>
  <c r="W114" i="5"/>
  <c r="X114" i="5"/>
  <c r="Y114" i="5"/>
  <c r="Z114" i="5"/>
  <c r="AA114" i="5"/>
  <c r="M7" i="2"/>
  <c r="L7" i="5"/>
  <c r="Q7" i="5"/>
  <c r="R7" i="5"/>
  <c r="S7" i="5"/>
  <c r="T7" i="5"/>
  <c r="U7" i="5"/>
  <c r="V7" i="5"/>
  <c r="W7" i="5"/>
  <c r="X7" i="5"/>
  <c r="Y7" i="5"/>
  <c r="Z7" i="5"/>
  <c r="AA7" i="5"/>
  <c r="L6" i="5"/>
  <c r="N6" i="5"/>
  <c r="P6" i="5"/>
  <c r="Q6" i="5"/>
  <c r="R6" i="5"/>
  <c r="S6" i="5"/>
  <c r="T6" i="5"/>
  <c r="U6" i="5"/>
  <c r="V6" i="5"/>
  <c r="W6" i="5"/>
  <c r="X6" i="5"/>
  <c r="Y6" i="5"/>
  <c r="Z6" i="5"/>
  <c r="AA6" i="5"/>
  <c r="L113" i="7"/>
  <c r="M113" i="7"/>
  <c r="N113" i="7"/>
  <c r="P113" i="7"/>
  <c r="O113" i="7"/>
  <c r="J113" i="7"/>
  <c r="Q113" i="7"/>
  <c r="L114" i="7"/>
  <c r="M114" i="7"/>
  <c r="N114" i="7"/>
  <c r="P114" i="7"/>
  <c r="O114" i="7"/>
  <c r="J114" i="7"/>
  <c r="Q114" i="7"/>
  <c r="L6" i="7"/>
  <c r="N6" i="7"/>
  <c r="P6" i="7"/>
  <c r="O6" i="7"/>
  <c r="J6" i="7"/>
  <c r="J6" i="9"/>
  <c r="K6" i="9"/>
  <c r="L6" i="9"/>
  <c r="M6" i="9"/>
  <c r="N6" i="9"/>
  <c r="O6" i="9"/>
  <c r="P6" i="9"/>
  <c r="Q6" i="9"/>
  <c r="R6" i="9"/>
  <c r="N7" i="7"/>
  <c r="P7" i="7"/>
  <c r="J7" i="7"/>
  <c r="J7" i="9"/>
  <c r="K7" i="9"/>
  <c r="L7" i="9"/>
  <c r="M7" i="9"/>
  <c r="N7" i="9"/>
  <c r="O7" i="9"/>
  <c r="P7" i="9"/>
  <c r="Q7" i="9"/>
  <c r="R7" i="9"/>
  <c r="R113" i="7"/>
  <c r="R115" i="7" s="1"/>
  <c r="S113" i="7"/>
  <c r="T113" i="7"/>
  <c r="U113" i="7"/>
  <c r="V113" i="7"/>
  <c r="W113" i="7"/>
  <c r="X113" i="7"/>
  <c r="Y113" i="7"/>
  <c r="Z113" i="7"/>
  <c r="AA113" i="7"/>
  <c r="R114" i="7"/>
  <c r="S114" i="7"/>
  <c r="T114" i="7"/>
  <c r="U114" i="7"/>
  <c r="V114" i="7"/>
  <c r="W114" i="7"/>
  <c r="X114" i="7"/>
  <c r="Y114" i="7"/>
  <c r="Z114" i="7"/>
  <c r="AA114" i="7"/>
  <c r="R6" i="7"/>
  <c r="S6" i="7"/>
  <c r="T6" i="7"/>
  <c r="U6" i="7"/>
  <c r="V6" i="7"/>
  <c r="W6" i="7"/>
  <c r="X6" i="7"/>
  <c r="Y6" i="7"/>
  <c r="Z6" i="7"/>
  <c r="AA6" i="7"/>
  <c r="R7" i="7"/>
  <c r="S7" i="7"/>
  <c r="T7" i="7"/>
  <c r="U7" i="7"/>
  <c r="V7" i="7"/>
  <c r="W7" i="7"/>
  <c r="X7" i="7"/>
  <c r="Y7" i="7"/>
  <c r="Z7" i="7"/>
  <c r="AA7" i="7"/>
  <c r="F49" i="14"/>
  <c r="U113" i="9"/>
  <c r="V113" i="9"/>
  <c r="V115" i="9" s="1"/>
  <c r="W113" i="9"/>
  <c r="W115" i="9" s="1"/>
  <c r="X113" i="9"/>
  <c r="Y113" i="9"/>
  <c r="Z113" i="9"/>
  <c r="Z115" i="9" s="1"/>
  <c r="AA113" i="9"/>
  <c r="AA115" i="9" s="1"/>
  <c r="U114" i="9"/>
  <c r="V114" i="9"/>
  <c r="W114" i="9"/>
  <c r="X114" i="9"/>
  <c r="Y114" i="9"/>
  <c r="Z114" i="9"/>
  <c r="AA114" i="9"/>
  <c r="S6" i="9"/>
  <c r="T6" i="9"/>
  <c r="U6" i="9"/>
  <c r="V6" i="9"/>
  <c r="W6" i="9"/>
  <c r="X6" i="9"/>
  <c r="Y6" i="9"/>
  <c r="Z6" i="9"/>
  <c r="AA6" i="9"/>
  <c r="S7" i="9"/>
  <c r="T7" i="9"/>
  <c r="U7" i="9"/>
  <c r="V7" i="9"/>
  <c r="W7" i="9"/>
  <c r="X7" i="9"/>
  <c r="Y7" i="9"/>
  <c r="Z7" i="9"/>
  <c r="AA7" i="9"/>
  <c r="R113" i="2"/>
  <c r="R115" i="2" s="1"/>
  <c r="S113" i="2"/>
  <c r="S115" i="2" s="1"/>
  <c r="T113" i="2"/>
  <c r="T115" i="2" s="1"/>
  <c r="U113" i="2"/>
  <c r="V113" i="2"/>
  <c r="W113" i="2"/>
  <c r="W115" i="2" s="1"/>
  <c r="X113" i="2"/>
  <c r="X115" i="2" s="1"/>
  <c r="Y113" i="2"/>
  <c r="Z113" i="2"/>
  <c r="AA113" i="2"/>
  <c r="AA115" i="2" s="1"/>
  <c r="R114" i="2"/>
  <c r="S114" i="2"/>
  <c r="T114" i="2"/>
  <c r="U114" i="2"/>
  <c r="V114" i="2"/>
  <c r="W114" i="2"/>
  <c r="X114" i="2"/>
  <c r="Y114" i="2"/>
  <c r="Z114" i="2"/>
  <c r="AA114" i="2"/>
  <c r="Q6" i="2"/>
  <c r="S6" i="2"/>
  <c r="T6" i="2"/>
  <c r="U6" i="2"/>
  <c r="V6" i="2"/>
  <c r="W6" i="2"/>
  <c r="Y6" i="2"/>
  <c r="Z6" i="2"/>
  <c r="AA6" i="2"/>
  <c r="Q7" i="2"/>
  <c r="R7" i="2"/>
  <c r="S7" i="2"/>
  <c r="T7" i="2"/>
  <c r="U7" i="2"/>
  <c r="V7" i="2"/>
  <c r="W7" i="2"/>
  <c r="Y7" i="2"/>
  <c r="Z7" i="2"/>
  <c r="AA7" i="2"/>
  <c r="B4" i="13"/>
  <c r="B5" i="13"/>
  <c r="B2" i="13"/>
  <c r="E49" i="14"/>
  <c r="D49" i="14"/>
  <c r="X60" i="2"/>
  <c r="W60" i="2"/>
  <c r="V60" i="2"/>
  <c r="W64" i="2"/>
  <c r="P32" i="2"/>
  <c r="M24" i="2"/>
  <c r="U76" i="2"/>
  <c r="X3" i="2"/>
  <c r="J108" i="2"/>
  <c r="AA112" i="2"/>
  <c r="Z112" i="2"/>
  <c r="Y112" i="2"/>
  <c r="X112" i="2"/>
  <c r="W112" i="2"/>
  <c r="V112" i="2"/>
  <c r="U112" i="2"/>
  <c r="T112" i="2"/>
  <c r="S112" i="2"/>
  <c r="R112" i="2"/>
  <c r="Q112" i="2"/>
  <c r="P112" i="2"/>
  <c r="O112" i="2"/>
  <c r="N112" i="2"/>
  <c r="M112" i="2"/>
  <c r="L112" i="2"/>
  <c r="K112" i="2"/>
  <c r="J112" i="2"/>
  <c r="AA108" i="2"/>
  <c r="Z108" i="2"/>
  <c r="Y108" i="2"/>
  <c r="X108" i="2"/>
  <c r="W108" i="2"/>
  <c r="V108" i="2"/>
  <c r="U108" i="2"/>
  <c r="T108" i="2"/>
  <c r="S108" i="2"/>
  <c r="R108" i="2"/>
  <c r="Q108" i="2"/>
  <c r="P108" i="2"/>
  <c r="O108" i="2"/>
  <c r="N108" i="2"/>
  <c r="M108" i="2"/>
  <c r="L108" i="2"/>
  <c r="K108" i="2"/>
  <c r="AA104" i="2"/>
  <c r="Z104" i="2"/>
  <c r="Y104" i="2"/>
  <c r="X104" i="2"/>
  <c r="W104" i="2"/>
  <c r="V104" i="2"/>
  <c r="U104" i="2"/>
  <c r="T104" i="2"/>
  <c r="S104" i="2"/>
  <c r="R104" i="2"/>
  <c r="Q104" i="2"/>
  <c r="P104" i="2"/>
  <c r="O104" i="2"/>
  <c r="N104" i="2"/>
  <c r="M104" i="2"/>
  <c r="L104" i="2"/>
  <c r="K104" i="2"/>
  <c r="J104" i="2"/>
  <c r="AA100" i="2"/>
  <c r="Z100" i="2"/>
  <c r="Y100" i="2"/>
  <c r="X100" i="2"/>
  <c r="W100" i="2"/>
  <c r="V100" i="2"/>
  <c r="U100" i="2"/>
  <c r="T100" i="2"/>
  <c r="S100" i="2"/>
  <c r="R100" i="2"/>
  <c r="Q100" i="2"/>
  <c r="P100" i="2"/>
  <c r="O100" i="2"/>
  <c r="N100" i="2"/>
  <c r="M100" i="2"/>
  <c r="L100" i="2"/>
  <c r="K100" i="2"/>
  <c r="J100" i="2"/>
  <c r="AA96" i="2"/>
  <c r="Z96" i="2"/>
  <c r="Y96" i="2"/>
  <c r="X96" i="2"/>
  <c r="W96" i="2"/>
  <c r="V96" i="2"/>
  <c r="U96" i="2"/>
  <c r="T96" i="2"/>
  <c r="S96" i="2"/>
  <c r="R96" i="2"/>
  <c r="Q96" i="2"/>
  <c r="P96" i="2"/>
  <c r="O96" i="2"/>
  <c r="N96" i="2"/>
  <c r="M96" i="2"/>
  <c r="L96" i="2"/>
  <c r="K96" i="2"/>
  <c r="J96" i="2"/>
  <c r="AA92" i="2"/>
  <c r="Z92" i="2"/>
  <c r="Y92" i="2"/>
  <c r="X92" i="2"/>
  <c r="W92" i="2"/>
  <c r="V92" i="2"/>
  <c r="U92" i="2"/>
  <c r="T92" i="2"/>
  <c r="S92" i="2"/>
  <c r="R92" i="2"/>
  <c r="Q92" i="2"/>
  <c r="P92" i="2"/>
  <c r="O92" i="2"/>
  <c r="N92" i="2"/>
  <c r="M92" i="2"/>
  <c r="L92" i="2"/>
  <c r="K92" i="2"/>
  <c r="J92" i="2"/>
  <c r="AA88" i="2"/>
  <c r="Z88" i="2"/>
  <c r="Y88" i="2"/>
  <c r="X88" i="2"/>
  <c r="W88" i="2"/>
  <c r="V88" i="2"/>
  <c r="U88" i="2"/>
  <c r="T88" i="2"/>
  <c r="S88" i="2"/>
  <c r="R88" i="2"/>
  <c r="Q88" i="2"/>
  <c r="P88" i="2"/>
  <c r="O88" i="2"/>
  <c r="N88" i="2"/>
  <c r="M88" i="2"/>
  <c r="L88" i="2"/>
  <c r="K88" i="2"/>
  <c r="J88" i="2"/>
  <c r="AA84" i="2"/>
  <c r="Z84" i="2"/>
  <c r="Y84" i="2"/>
  <c r="X84" i="2"/>
  <c r="W84" i="2"/>
  <c r="V84" i="2"/>
  <c r="U84" i="2"/>
  <c r="T84" i="2"/>
  <c r="S84" i="2"/>
  <c r="R84" i="2"/>
  <c r="Q84" i="2"/>
  <c r="P84" i="2"/>
  <c r="O84" i="2"/>
  <c r="N84" i="2"/>
  <c r="M84" i="2"/>
  <c r="L84" i="2"/>
  <c r="K84" i="2"/>
  <c r="J84" i="2"/>
  <c r="AA80" i="2"/>
  <c r="Z80" i="2"/>
  <c r="Y80" i="2"/>
  <c r="X80" i="2"/>
  <c r="W80" i="2"/>
  <c r="V80" i="2"/>
  <c r="U80" i="2"/>
  <c r="T80" i="2"/>
  <c r="S80" i="2"/>
  <c r="R80" i="2"/>
  <c r="Q80" i="2"/>
  <c r="P80" i="2"/>
  <c r="O80" i="2"/>
  <c r="N80" i="2"/>
  <c r="M80" i="2"/>
  <c r="L80" i="2"/>
  <c r="K80" i="2"/>
  <c r="J80" i="2"/>
  <c r="AA76" i="2"/>
  <c r="Z76" i="2"/>
  <c r="Y76" i="2"/>
  <c r="X76" i="2"/>
  <c r="W76" i="2"/>
  <c r="V76" i="2"/>
  <c r="T76" i="2"/>
  <c r="S76" i="2"/>
  <c r="R76" i="2"/>
  <c r="Q76" i="2"/>
  <c r="P76" i="2"/>
  <c r="O76" i="2"/>
  <c r="N76" i="2"/>
  <c r="M76" i="2"/>
  <c r="L76" i="2"/>
  <c r="K76" i="2"/>
  <c r="J76" i="2"/>
  <c r="AA72" i="2"/>
  <c r="Z72" i="2"/>
  <c r="Y72" i="2"/>
  <c r="X72" i="2"/>
  <c r="W72" i="2"/>
  <c r="V72" i="2"/>
  <c r="U72" i="2"/>
  <c r="T72" i="2"/>
  <c r="R72" i="2"/>
  <c r="Q72" i="2"/>
  <c r="P72" i="2"/>
  <c r="O72" i="2"/>
  <c r="N72" i="2"/>
  <c r="M72" i="2"/>
  <c r="L72" i="2"/>
  <c r="K72" i="2"/>
  <c r="J72" i="2"/>
  <c r="AA68" i="2"/>
  <c r="Z68" i="2"/>
  <c r="Y68" i="2"/>
  <c r="X68" i="2"/>
  <c r="W68" i="2"/>
  <c r="V68" i="2"/>
  <c r="U68" i="2"/>
  <c r="T68" i="2"/>
  <c r="S68" i="2"/>
  <c r="R68" i="2"/>
  <c r="Q68" i="2"/>
  <c r="P68" i="2"/>
  <c r="O68" i="2"/>
  <c r="N68" i="2"/>
  <c r="M68" i="2"/>
  <c r="L68" i="2"/>
  <c r="K68" i="2"/>
  <c r="J68" i="2"/>
  <c r="AA64" i="2"/>
  <c r="Z64" i="2"/>
  <c r="Y64" i="2"/>
  <c r="X64" i="2"/>
  <c r="V64" i="2"/>
  <c r="U64" i="2"/>
  <c r="T64" i="2"/>
  <c r="S64" i="2"/>
  <c r="R64" i="2"/>
  <c r="Q64" i="2"/>
  <c r="P64" i="2"/>
  <c r="O64" i="2"/>
  <c r="N64" i="2"/>
  <c r="M64" i="2"/>
  <c r="L64" i="2"/>
  <c r="K64" i="2"/>
  <c r="J64" i="2"/>
  <c r="AA60" i="2"/>
  <c r="Z60" i="2"/>
  <c r="Y60" i="2"/>
  <c r="U60" i="2"/>
  <c r="T60" i="2"/>
  <c r="S60" i="2"/>
  <c r="R60" i="2"/>
  <c r="Q60" i="2"/>
  <c r="O60" i="2"/>
  <c r="N60" i="2"/>
  <c r="M60" i="2"/>
  <c r="L60" i="2"/>
  <c r="K60" i="2"/>
  <c r="J60" i="2"/>
  <c r="AA56" i="2"/>
  <c r="Z56" i="2"/>
  <c r="Y56" i="2"/>
  <c r="X56" i="2"/>
  <c r="W56" i="2"/>
  <c r="V56" i="2"/>
  <c r="U56" i="2"/>
  <c r="T56" i="2"/>
  <c r="S56" i="2"/>
  <c r="R56" i="2"/>
  <c r="Q56" i="2"/>
  <c r="P56" i="2"/>
  <c r="O56" i="2"/>
  <c r="N56" i="2"/>
  <c r="M56" i="2"/>
  <c r="L56" i="2"/>
  <c r="K56" i="2"/>
  <c r="J56" i="2"/>
  <c r="AA52" i="2"/>
  <c r="Z52" i="2"/>
  <c r="Y52" i="2"/>
  <c r="X52" i="2"/>
  <c r="W52" i="2"/>
  <c r="V52" i="2"/>
  <c r="U52" i="2"/>
  <c r="T52" i="2"/>
  <c r="S52" i="2"/>
  <c r="R52" i="2"/>
  <c r="Q52" i="2"/>
  <c r="P52" i="2"/>
  <c r="O52" i="2"/>
  <c r="N52" i="2"/>
  <c r="M52" i="2"/>
  <c r="L52" i="2"/>
  <c r="K52" i="2"/>
  <c r="J52" i="2"/>
  <c r="AA48" i="2"/>
  <c r="Z48" i="2"/>
  <c r="Y48" i="2"/>
  <c r="X48" i="2"/>
  <c r="W48" i="2"/>
  <c r="V48" i="2"/>
  <c r="U48" i="2"/>
  <c r="T48" i="2"/>
  <c r="S48" i="2"/>
  <c r="R48" i="2"/>
  <c r="Q48" i="2"/>
  <c r="P48" i="2"/>
  <c r="O48" i="2"/>
  <c r="N48" i="2"/>
  <c r="M48" i="2"/>
  <c r="L48" i="2"/>
  <c r="K48" i="2"/>
  <c r="J48" i="2"/>
  <c r="AA44" i="2"/>
  <c r="Z44" i="2"/>
  <c r="Y44" i="2"/>
  <c r="X44" i="2"/>
  <c r="W44" i="2"/>
  <c r="V44" i="2"/>
  <c r="U44" i="2"/>
  <c r="T44" i="2"/>
  <c r="S44" i="2"/>
  <c r="R44" i="2"/>
  <c r="Q44" i="2"/>
  <c r="P44" i="2"/>
  <c r="O44" i="2"/>
  <c r="N44" i="2"/>
  <c r="M44" i="2"/>
  <c r="K44" i="2"/>
  <c r="J44" i="2"/>
  <c r="AA40" i="2"/>
  <c r="Z40" i="2"/>
  <c r="Y40" i="2"/>
  <c r="X40" i="2"/>
  <c r="W40" i="2"/>
  <c r="V40" i="2"/>
  <c r="U40" i="2"/>
  <c r="T40" i="2"/>
  <c r="S40" i="2"/>
  <c r="R40" i="2"/>
  <c r="Q40" i="2"/>
  <c r="P40" i="2"/>
  <c r="O40" i="2"/>
  <c r="N40" i="2"/>
  <c r="M40" i="2"/>
  <c r="K40" i="2"/>
  <c r="J40" i="2"/>
  <c r="AA36" i="2"/>
  <c r="Z36" i="2"/>
  <c r="Y36" i="2"/>
  <c r="X36" i="2"/>
  <c r="W36" i="2"/>
  <c r="V36" i="2"/>
  <c r="U36" i="2"/>
  <c r="T36" i="2"/>
  <c r="S36" i="2"/>
  <c r="R36" i="2"/>
  <c r="Q36" i="2"/>
  <c r="P36" i="2"/>
  <c r="O36" i="2"/>
  <c r="N36" i="2"/>
  <c r="M36" i="2"/>
  <c r="K36" i="2"/>
  <c r="J36" i="2"/>
  <c r="AA32" i="2"/>
  <c r="Z32" i="2"/>
  <c r="Y32" i="2"/>
  <c r="X32" i="2"/>
  <c r="W32" i="2"/>
  <c r="V32" i="2"/>
  <c r="U32" i="2"/>
  <c r="T32" i="2"/>
  <c r="S32" i="2"/>
  <c r="R32" i="2"/>
  <c r="Q32" i="2"/>
  <c r="O32" i="2"/>
  <c r="N32" i="2"/>
  <c r="M32" i="2"/>
  <c r="J32" i="2"/>
  <c r="AA28" i="2"/>
  <c r="Z28" i="2"/>
  <c r="Y28" i="2"/>
  <c r="X28" i="2"/>
  <c r="W28" i="2"/>
  <c r="V28" i="2"/>
  <c r="U28" i="2"/>
  <c r="T28" i="2"/>
  <c r="S28" i="2"/>
  <c r="R28" i="2"/>
  <c r="Q28" i="2"/>
  <c r="P28" i="2"/>
  <c r="O28" i="2"/>
  <c r="N28" i="2"/>
  <c r="M28" i="2"/>
  <c r="K28" i="2"/>
  <c r="J28" i="2"/>
  <c r="AA24" i="2"/>
  <c r="Z24" i="2"/>
  <c r="Y24" i="2"/>
  <c r="X24" i="2"/>
  <c r="W24" i="2"/>
  <c r="V24" i="2"/>
  <c r="U24" i="2"/>
  <c r="T24" i="2"/>
  <c r="S24" i="2"/>
  <c r="R24" i="2"/>
  <c r="Q24" i="2"/>
  <c r="P24" i="2"/>
  <c r="O24" i="2"/>
  <c r="N24" i="2"/>
  <c r="K24" i="2"/>
  <c r="J24" i="2"/>
  <c r="AA20" i="2"/>
  <c r="Z20" i="2"/>
  <c r="Y20" i="2"/>
  <c r="X20" i="2"/>
  <c r="W20" i="2"/>
  <c r="V20" i="2"/>
  <c r="U20" i="2"/>
  <c r="T20" i="2"/>
  <c r="S20" i="2"/>
  <c r="R20" i="2"/>
  <c r="Q20" i="2"/>
  <c r="P20" i="2"/>
  <c r="O20" i="2"/>
  <c r="N20" i="2"/>
  <c r="M20" i="2"/>
  <c r="K20" i="2"/>
  <c r="J20" i="2"/>
  <c r="AA16" i="2"/>
  <c r="Z16" i="2"/>
  <c r="Y16" i="2"/>
  <c r="X16" i="2"/>
  <c r="W16" i="2"/>
  <c r="V16" i="2"/>
  <c r="U16" i="2"/>
  <c r="T16" i="2"/>
  <c r="S16" i="2"/>
  <c r="R16" i="2"/>
  <c r="Q16" i="2"/>
  <c r="P16" i="2"/>
  <c r="M16" i="2"/>
  <c r="K16" i="2"/>
  <c r="J16" i="2"/>
  <c r="K9" i="2"/>
  <c r="L9" i="2"/>
  <c r="M9" i="2"/>
  <c r="N9" i="2"/>
  <c r="O9" i="2"/>
  <c r="P9" i="2"/>
  <c r="Q9" i="2"/>
  <c r="R9" i="2"/>
  <c r="S9" i="2"/>
  <c r="U9" i="2"/>
  <c r="V9" i="2"/>
  <c r="W9" i="2"/>
  <c r="X9" i="2"/>
  <c r="Y9" i="2"/>
  <c r="Z9" i="2"/>
  <c r="AA9" i="2"/>
  <c r="Z115" i="2"/>
  <c r="Y115" i="2"/>
  <c r="V115" i="2"/>
  <c r="U115" i="2"/>
  <c r="B113" i="2"/>
  <c r="B109" i="2"/>
  <c r="B105" i="2"/>
  <c r="B101" i="2"/>
  <c r="B97" i="2"/>
  <c r="B93" i="2"/>
  <c r="B89" i="2"/>
  <c r="B85" i="2"/>
  <c r="B81" i="2"/>
  <c r="B77" i="2"/>
  <c r="B73" i="2"/>
  <c r="B69" i="2"/>
  <c r="B65" i="2"/>
  <c r="B61" i="2"/>
  <c r="B57" i="2"/>
  <c r="B53" i="2"/>
  <c r="B49" i="2"/>
  <c r="B45" i="2"/>
  <c r="B41" i="2"/>
  <c r="B37" i="2"/>
  <c r="B33" i="2"/>
  <c r="B29" i="2"/>
  <c r="B25" i="2"/>
  <c r="B21" i="2"/>
  <c r="B17" i="2"/>
  <c r="B13" i="2"/>
  <c r="W24" i="9"/>
  <c r="O16" i="9"/>
  <c r="J72" i="9"/>
  <c r="T9" i="9"/>
  <c r="U9" i="9"/>
  <c r="Q16" i="9"/>
  <c r="Y115" i="9"/>
  <c r="X115" i="9"/>
  <c r="U115" i="9"/>
  <c r="P115" i="9"/>
  <c r="O115" i="9"/>
  <c r="N115" i="9"/>
  <c r="M115" i="9"/>
  <c r="L115" i="9"/>
  <c r="K115" i="9"/>
  <c r="J115" i="9"/>
  <c r="B113" i="9"/>
  <c r="AA112" i="9"/>
  <c r="Z112" i="9"/>
  <c r="Y112" i="9"/>
  <c r="X112" i="9"/>
  <c r="W112" i="9"/>
  <c r="V112" i="9"/>
  <c r="U112" i="9"/>
  <c r="T112" i="9"/>
  <c r="S112" i="9"/>
  <c r="R112" i="9"/>
  <c r="Q112" i="9"/>
  <c r="P112" i="9"/>
  <c r="O112" i="9"/>
  <c r="N112" i="9"/>
  <c r="M112" i="9"/>
  <c r="L112" i="9"/>
  <c r="K112" i="9"/>
  <c r="J112" i="9"/>
  <c r="B109" i="9"/>
  <c r="AA108" i="9"/>
  <c r="Z108" i="9"/>
  <c r="Y108" i="9"/>
  <c r="X108" i="9"/>
  <c r="W108" i="9"/>
  <c r="V108" i="9"/>
  <c r="U108" i="9"/>
  <c r="T108" i="9"/>
  <c r="S108" i="9"/>
  <c r="R108" i="9"/>
  <c r="Q108" i="9"/>
  <c r="P108" i="9"/>
  <c r="O108" i="9"/>
  <c r="N108" i="9"/>
  <c r="M108" i="9"/>
  <c r="L108" i="9"/>
  <c r="K108" i="9"/>
  <c r="J108" i="9"/>
  <c r="B105" i="9"/>
  <c r="AA104" i="9"/>
  <c r="Z104" i="9"/>
  <c r="Y104" i="9"/>
  <c r="X104" i="9"/>
  <c r="W104" i="9"/>
  <c r="V104" i="9"/>
  <c r="U104" i="9"/>
  <c r="T104" i="9"/>
  <c r="S104" i="9"/>
  <c r="R104" i="9"/>
  <c r="Q104" i="9"/>
  <c r="P104" i="9"/>
  <c r="O104" i="9"/>
  <c r="N104" i="9"/>
  <c r="M104" i="9"/>
  <c r="L104" i="9"/>
  <c r="K104" i="9"/>
  <c r="J104" i="9"/>
  <c r="B101" i="9"/>
  <c r="AA100" i="9"/>
  <c r="Z100" i="9"/>
  <c r="Y100" i="9"/>
  <c r="X100" i="9"/>
  <c r="W100" i="9"/>
  <c r="V100" i="9"/>
  <c r="U100" i="9"/>
  <c r="T100" i="9"/>
  <c r="S100" i="9"/>
  <c r="R100" i="9"/>
  <c r="Q100" i="9"/>
  <c r="P100" i="9"/>
  <c r="O100" i="9"/>
  <c r="N100" i="9"/>
  <c r="M100" i="9"/>
  <c r="L100" i="9"/>
  <c r="K100" i="9"/>
  <c r="J100" i="9"/>
  <c r="B97" i="9"/>
  <c r="AA96" i="9"/>
  <c r="Z96" i="9"/>
  <c r="Y96" i="9"/>
  <c r="X96" i="9"/>
  <c r="W96" i="9"/>
  <c r="V96" i="9"/>
  <c r="U96" i="9"/>
  <c r="T96" i="9"/>
  <c r="S96" i="9"/>
  <c r="R96" i="9"/>
  <c r="Q96" i="9"/>
  <c r="P96" i="9"/>
  <c r="O96" i="9"/>
  <c r="N96" i="9"/>
  <c r="M96" i="9"/>
  <c r="L96" i="9"/>
  <c r="K96" i="9"/>
  <c r="J96" i="9"/>
  <c r="B93" i="9"/>
  <c r="AA92" i="9"/>
  <c r="Z92" i="9"/>
  <c r="Y92" i="9"/>
  <c r="X92" i="9"/>
  <c r="W92" i="9"/>
  <c r="V92" i="9"/>
  <c r="U92" i="9"/>
  <c r="T92" i="9"/>
  <c r="S92" i="9"/>
  <c r="R92" i="9"/>
  <c r="Q92" i="9"/>
  <c r="P92" i="9"/>
  <c r="O92" i="9"/>
  <c r="N92" i="9"/>
  <c r="M92" i="9"/>
  <c r="L92" i="9"/>
  <c r="K92" i="9"/>
  <c r="J92" i="9"/>
  <c r="B89" i="9"/>
  <c r="AA88" i="9"/>
  <c r="Z88" i="9"/>
  <c r="Y88" i="9"/>
  <c r="X88" i="9"/>
  <c r="W88" i="9"/>
  <c r="V88" i="9"/>
  <c r="U88" i="9"/>
  <c r="T88" i="9"/>
  <c r="S88" i="9"/>
  <c r="R88" i="9"/>
  <c r="Q88" i="9"/>
  <c r="P88" i="9"/>
  <c r="O88" i="9"/>
  <c r="N88" i="9"/>
  <c r="M88" i="9"/>
  <c r="L88" i="9"/>
  <c r="K88" i="9"/>
  <c r="J88" i="9"/>
  <c r="B85" i="9"/>
  <c r="AA84" i="9"/>
  <c r="Z84" i="9"/>
  <c r="Y84" i="9"/>
  <c r="X84" i="9"/>
  <c r="W84" i="9"/>
  <c r="V84" i="9"/>
  <c r="U84" i="9"/>
  <c r="T84" i="9"/>
  <c r="S84" i="9"/>
  <c r="R84" i="9"/>
  <c r="Q84" i="9"/>
  <c r="P84" i="9"/>
  <c r="O84" i="9"/>
  <c r="N84" i="9"/>
  <c r="M84" i="9"/>
  <c r="L84" i="9"/>
  <c r="K84" i="9"/>
  <c r="J84" i="9"/>
  <c r="B81" i="9"/>
  <c r="AA80" i="9"/>
  <c r="Z80" i="9"/>
  <c r="Y80" i="9"/>
  <c r="X80" i="9"/>
  <c r="W80" i="9"/>
  <c r="V80" i="9"/>
  <c r="U80" i="9"/>
  <c r="T80" i="9"/>
  <c r="S80" i="9"/>
  <c r="R80" i="9"/>
  <c r="Q80" i="9"/>
  <c r="P80" i="9"/>
  <c r="O80" i="9"/>
  <c r="N80" i="9"/>
  <c r="M80" i="9"/>
  <c r="L80" i="9"/>
  <c r="K80" i="9"/>
  <c r="J80" i="9"/>
  <c r="B77" i="9"/>
  <c r="AA76" i="9"/>
  <c r="Z76" i="9"/>
  <c r="Y76" i="9"/>
  <c r="X76" i="9"/>
  <c r="W76" i="9"/>
  <c r="V76" i="9"/>
  <c r="U76" i="9"/>
  <c r="T76" i="9"/>
  <c r="S76" i="9"/>
  <c r="R76" i="9"/>
  <c r="Q76" i="9"/>
  <c r="P76" i="9"/>
  <c r="O76" i="9"/>
  <c r="N76" i="9"/>
  <c r="M76" i="9"/>
  <c r="L76" i="9"/>
  <c r="K76" i="9"/>
  <c r="J76" i="9"/>
  <c r="B73" i="9"/>
  <c r="AA72" i="9"/>
  <c r="Z72" i="9"/>
  <c r="Y72" i="9"/>
  <c r="X72" i="9"/>
  <c r="W72" i="9"/>
  <c r="V72" i="9"/>
  <c r="U72" i="9"/>
  <c r="T72" i="9"/>
  <c r="S72" i="9"/>
  <c r="R72" i="9"/>
  <c r="Q72" i="9"/>
  <c r="P72" i="9"/>
  <c r="O72" i="9"/>
  <c r="N72" i="9"/>
  <c r="M72" i="9"/>
  <c r="L72" i="9"/>
  <c r="K72" i="9"/>
  <c r="B69" i="9"/>
  <c r="AA68" i="9"/>
  <c r="Z68" i="9"/>
  <c r="Y68" i="9"/>
  <c r="X68" i="9"/>
  <c r="W68" i="9"/>
  <c r="V68" i="9"/>
  <c r="U68" i="9"/>
  <c r="T68" i="9"/>
  <c r="S68" i="9"/>
  <c r="R68" i="9"/>
  <c r="Q68" i="9"/>
  <c r="P68" i="9"/>
  <c r="O68" i="9"/>
  <c r="N68" i="9"/>
  <c r="M68" i="9"/>
  <c r="L68" i="9"/>
  <c r="K68" i="9"/>
  <c r="J68" i="9"/>
  <c r="B65" i="9"/>
  <c r="AA64" i="9"/>
  <c r="Z64" i="9"/>
  <c r="Y64" i="9"/>
  <c r="X64" i="9"/>
  <c r="W64" i="9"/>
  <c r="V64" i="9"/>
  <c r="U64" i="9"/>
  <c r="T64" i="9"/>
  <c r="S64" i="9"/>
  <c r="R64" i="9"/>
  <c r="Q64" i="9"/>
  <c r="P64" i="9"/>
  <c r="O64" i="9"/>
  <c r="N64" i="9"/>
  <c r="M64" i="9"/>
  <c r="L64" i="9"/>
  <c r="K64" i="9"/>
  <c r="J64" i="9"/>
  <c r="B61" i="9"/>
  <c r="AA60" i="9"/>
  <c r="Z60" i="9"/>
  <c r="Y60" i="9"/>
  <c r="X60" i="9"/>
  <c r="W60" i="9"/>
  <c r="V60" i="9"/>
  <c r="U60" i="9"/>
  <c r="T60" i="9"/>
  <c r="S60" i="9"/>
  <c r="R60" i="9"/>
  <c r="Q60" i="9"/>
  <c r="P60" i="9"/>
  <c r="O60" i="9"/>
  <c r="N60" i="9"/>
  <c r="M60" i="9"/>
  <c r="L60" i="9"/>
  <c r="K60" i="9"/>
  <c r="J60" i="9"/>
  <c r="B57" i="9"/>
  <c r="AA56" i="9"/>
  <c r="Z56" i="9"/>
  <c r="Y56" i="9"/>
  <c r="X56" i="9"/>
  <c r="W56" i="9"/>
  <c r="V56" i="9"/>
  <c r="U56" i="9"/>
  <c r="T56" i="9"/>
  <c r="S56" i="9"/>
  <c r="R56" i="9"/>
  <c r="Q56" i="9"/>
  <c r="P56" i="9"/>
  <c r="O56" i="9"/>
  <c r="N56" i="9"/>
  <c r="M56" i="9"/>
  <c r="L56" i="9"/>
  <c r="K56" i="9"/>
  <c r="J56" i="9"/>
  <c r="B53" i="9"/>
  <c r="AA52" i="9"/>
  <c r="Z52" i="9"/>
  <c r="Y52" i="9"/>
  <c r="X52" i="9"/>
  <c r="W52" i="9"/>
  <c r="V52" i="9"/>
  <c r="U52" i="9"/>
  <c r="T52" i="9"/>
  <c r="S52" i="9"/>
  <c r="R52" i="9"/>
  <c r="Q52" i="9"/>
  <c r="P52" i="9"/>
  <c r="O52" i="9"/>
  <c r="N52" i="9"/>
  <c r="M52" i="9"/>
  <c r="L52" i="9"/>
  <c r="K52" i="9"/>
  <c r="J52" i="9"/>
  <c r="B49" i="9"/>
  <c r="AA48" i="9"/>
  <c r="Z48" i="9"/>
  <c r="Y48" i="9"/>
  <c r="X48" i="9"/>
  <c r="W48" i="9"/>
  <c r="V48" i="9"/>
  <c r="U48" i="9"/>
  <c r="T48" i="9"/>
  <c r="S48" i="9"/>
  <c r="R48" i="9"/>
  <c r="Q48" i="9"/>
  <c r="P48" i="9"/>
  <c r="O48" i="9"/>
  <c r="N48" i="9"/>
  <c r="M48" i="9"/>
  <c r="L48" i="9"/>
  <c r="K48" i="9"/>
  <c r="J48" i="9"/>
  <c r="B45" i="9"/>
  <c r="AA44" i="9"/>
  <c r="Z44" i="9"/>
  <c r="Y44" i="9"/>
  <c r="X44" i="9"/>
  <c r="W44" i="9"/>
  <c r="V44" i="9"/>
  <c r="U44" i="9"/>
  <c r="T44" i="9"/>
  <c r="S44" i="9"/>
  <c r="R44" i="9"/>
  <c r="Q44" i="9"/>
  <c r="P44" i="9"/>
  <c r="O44" i="9"/>
  <c r="N44" i="9"/>
  <c r="M44" i="9"/>
  <c r="L44" i="9"/>
  <c r="K44" i="9"/>
  <c r="J44" i="9"/>
  <c r="B41" i="9"/>
  <c r="AA40" i="9"/>
  <c r="Z40" i="9"/>
  <c r="Y40" i="9"/>
  <c r="X40" i="9"/>
  <c r="W40" i="9"/>
  <c r="V40" i="9"/>
  <c r="U40" i="9"/>
  <c r="T40" i="9"/>
  <c r="S40" i="9"/>
  <c r="R40" i="9"/>
  <c r="Q40" i="9"/>
  <c r="P40" i="9"/>
  <c r="O40" i="9"/>
  <c r="N40" i="9"/>
  <c r="M40" i="9"/>
  <c r="L40" i="9"/>
  <c r="K40" i="9"/>
  <c r="J40" i="9"/>
  <c r="B37" i="9"/>
  <c r="AA36" i="9"/>
  <c r="Z36" i="9"/>
  <c r="Y36" i="9"/>
  <c r="X36" i="9"/>
  <c r="W36" i="9"/>
  <c r="V36" i="9"/>
  <c r="U36" i="9"/>
  <c r="T36" i="9"/>
  <c r="S36" i="9"/>
  <c r="R36" i="9"/>
  <c r="Q36" i="9"/>
  <c r="P36" i="9"/>
  <c r="O36" i="9"/>
  <c r="N36" i="9"/>
  <c r="M36" i="9"/>
  <c r="L36" i="9"/>
  <c r="K36" i="9"/>
  <c r="J36" i="9"/>
  <c r="B33" i="9"/>
  <c r="AA32" i="9"/>
  <c r="Z32" i="9"/>
  <c r="Y32" i="9"/>
  <c r="X32" i="9"/>
  <c r="W32" i="9"/>
  <c r="V32" i="9"/>
  <c r="U32" i="9"/>
  <c r="T32" i="9"/>
  <c r="S32" i="9"/>
  <c r="R32" i="9"/>
  <c r="Q32" i="9"/>
  <c r="P32" i="9"/>
  <c r="O32" i="9"/>
  <c r="N32" i="9"/>
  <c r="M32" i="9"/>
  <c r="L32" i="9"/>
  <c r="K32" i="9"/>
  <c r="J32" i="9"/>
  <c r="B29" i="9"/>
  <c r="AA28" i="9"/>
  <c r="Z28" i="9"/>
  <c r="Y28" i="9"/>
  <c r="X28" i="9"/>
  <c r="W28" i="9"/>
  <c r="V28" i="9"/>
  <c r="U28" i="9"/>
  <c r="T28" i="9"/>
  <c r="S28" i="9"/>
  <c r="R28" i="9"/>
  <c r="Q28" i="9"/>
  <c r="P28" i="9"/>
  <c r="O28" i="9"/>
  <c r="N28" i="9"/>
  <c r="M28" i="9"/>
  <c r="L28" i="9"/>
  <c r="K28" i="9"/>
  <c r="J28" i="9"/>
  <c r="B25" i="9"/>
  <c r="AA24" i="9"/>
  <c r="Z24" i="9"/>
  <c r="Y24" i="9"/>
  <c r="X24" i="9"/>
  <c r="V24" i="9"/>
  <c r="U24" i="9"/>
  <c r="T24" i="9"/>
  <c r="S24" i="9"/>
  <c r="R24" i="9"/>
  <c r="Q24" i="9"/>
  <c r="P24" i="9"/>
  <c r="O24" i="9"/>
  <c r="N24" i="9"/>
  <c r="M24" i="9"/>
  <c r="L24" i="9"/>
  <c r="K24" i="9"/>
  <c r="J24" i="9"/>
  <c r="B21" i="9"/>
  <c r="AA20" i="9"/>
  <c r="Z20" i="9"/>
  <c r="Y20" i="9"/>
  <c r="X20" i="9"/>
  <c r="W20" i="9"/>
  <c r="V20" i="9"/>
  <c r="U20" i="9"/>
  <c r="T20" i="9"/>
  <c r="S20" i="9"/>
  <c r="R20" i="9"/>
  <c r="Q20" i="9"/>
  <c r="P20" i="9"/>
  <c r="O20" i="9"/>
  <c r="N20" i="9"/>
  <c r="M20" i="9"/>
  <c r="L20" i="9"/>
  <c r="K20" i="9"/>
  <c r="J20" i="9"/>
  <c r="B17" i="9"/>
  <c r="AA16" i="9"/>
  <c r="Z16" i="9"/>
  <c r="Y16" i="9"/>
  <c r="X16" i="9"/>
  <c r="W16" i="9"/>
  <c r="V16" i="9"/>
  <c r="U16" i="9"/>
  <c r="T16" i="9"/>
  <c r="S16" i="9"/>
  <c r="R16" i="9"/>
  <c r="P16" i="9"/>
  <c r="N16" i="9"/>
  <c r="M16" i="9"/>
  <c r="L16" i="9"/>
  <c r="K16" i="9"/>
  <c r="J16" i="9"/>
  <c r="B13" i="9"/>
  <c r="AA9" i="9"/>
  <c r="Z9" i="9"/>
  <c r="Y9" i="9"/>
  <c r="X9" i="9"/>
  <c r="W9" i="9"/>
  <c r="V9" i="9"/>
  <c r="S9" i="9"/>
  <c r="R9" i="9"/>
  <c r="Q9" i="9"/>
  <c r="P9" i="9"/>
  <c r="O9" i="9"/>
  <c r="N9" i="9"/>
  <c r="M9" i="9"/>
  <c r="L9" i="9"/>
  <c r="K9" i="9"/>
  <c r="J9" i="9"/>
  <c r="H7" i="9"/>
  <c r="H6" i="9"/>
  <c r="K28" i="5"/>
  <c r="J20" i="5"/>
  <c r="U76" i="5"/>
  <c r="R16" i="5"/>
  <c r="V72" i="5"/>
  <c r="N64" i="5"/>
  <c r="J52" i="5"/>
  <c r="AA115" i="5"/>
  <c r="Z115" i="5"/>
  <c r="Y115" i="5"/>
  <c r="W115" i="5"/>
  <c r="V115" i="5"/>
  <c r="U115" i="5"/>
  <c r="S115" i="5"/>
  <c r="R115" i="5"/>
  <c r="B113" i="5"/>
  <c r="AA112" i="5"/>
  <c r="Z112" i="5"/>
  <c r="Y112" i="5"/>
  <c r="X112" i="5"/>
  <c r="W112" i="5"/>
  <c r="V112" i="5"/>
  <c r="U112" i="5"/>
  <c r="T112" i="5"/>
  <c r="S112" i="5"/>
  <c r="R112" i="5"/>
  <c r="Q112" i="5"/>
  <c r="P112" i="5"/>
  <c r="O112" i="5"/>
  <c r="N112" i="5"/>
  <c r="M112" i="5"/>
  <c r="L112" i="5"/>
  <c r="K112" i="5"/>
  <c r="J112" i="5"/>
  <c r="B109" i="5"/>
  <c r="AA108" i="5"/>
  <c r="Z108" i="5"/>
  <c r="Y108" i="5"/>
  <c r="X108" i="5"/>
  <c r="W108" i="5"/>
  <c r="V108" i="5"/>
  <c r="U108" i="5"/>
  <c r="T108" i="5"/>
  <c r="S108" i="5"/>
  <c r="R108" i="5"/>
  <c r="Q108" i="5"/>
  <c r="P108" i="5"/>
  <c r="O108" i="5"/>
  <c r="N108" i="5"/>
  <c r="M108" i="5"/>
  <c r="L108" i="5"/>
  <c r="K108" i="5"/>
  <c r="J108" i="5"/>
  <c r="B105" i="5"/>
  <c r="AA104" i="5"/>
  <c r="Z104" i="5"/>
  <c r="Y104" i="5"/>
  <c r="X104" i="5"/>
  <c r="W104" i="5"/>
  <c r="V104" i="5"/>
  <c r="U104" i="5"/>
  <c r="T104" i="5"/>
  <c r="S104" i="5"/>
  <c r="R104" i="5"/>
  <c r="Q104" i="5"/>
  <c r="P104" i="5"/>
  <c r="O104" i="5"/>
  <c r="N104" i="5"/>
  <c r="M104" i="5"/>
  <c r="L104" i="5"/>
  <c r="K104" i="5"/>
  <c r="J104" i="5"/>
  <c r="B101" i="5"/>
  <c r="AA100" i="5"/>
  <c r="Z100" i="5"/>
  <c r="Y100" i="5"/>
  <c r="X100" i="5"/>
  <c r="W100" i="5"/>
  <c r="V100" i="5"/>
  <c r="U100" i="5"/>
  <c r="T100" i="5"/>
  <c r="S100" i="5"/>
  <c r="R100" i="5"/>
  <c r="Q100" i="5"/>
  <c r="P100" i="5"/>
  <c r="O100" i="5"/>
  <c r="N100" i="5"/>
  <c r="M100" i="5"/>
  <c r="L100" i="5"/>
  <c r="K100" i="5"/>
  <c r="J100" i="5"/>
  <c r="B97" i="5"/>
  <c r="AA96" i="5"/>
  <c r="Z96" i="5"/>
  <c r="Y96" i="5"/>
  <c r="X96" i="5"/>
  <c r="W96" i="5"/>
  <c r="V96" i="5"/>
  <c r="U96" i="5"/>
  <c r="T96" i="5"/>
  <c r="S96" i="5"/>
  <c r="R96" i="5"/>
  <c r="Q96" i="5"/>
  <c r="P96" i="5"/>
  <c r="O96" i="5"/>
  <c r="N96" i="5"/>
  <c r="M96" i="5"/>
  <c r="L96" i="5"/>
  <c r="K96" i="5"/>
  <c r="J96" i="5"/>
  <c r="B93" i="5"/>
  <c r="AA92" i="5"/>
  <c r="Z92" i="5"/>
  <c r="Y92" i="5"/>
  <c r="X92" i="5"/>
  <c r="W92" i="5"/>
  <c r="V92" i="5"/>
  <c r="U92" i="5"/>
  <c r="T92" i="5"/>
  <c r="S92" i="5"/>
  <c r="R92" i="5"/>
  <c r="Q92" i="5"/>
  <c r="P92" i="5"/>
  <c r="O92" i="5"/>
  <c r="N92" i="5"/>
  <c r="M92" i="5"/>
  <c r="L92" i="5"/>
  <c r="K92" i="5"/>
  <c r="J92" i="5"/>
  <c r="B89" i="5"/>
  <c r="AA88" i="5"/>
  <c r="Z88" i="5"/>
  <c r="Y88" i="5"/>
  <c r="X88" i="5"/>
  <c r="W88" i="5"/>
  <c r="V88" i="5"/>
  <c r="U88" i="5"/>
  <c r="T88" i="5"/>
  <c r="S88" i="5"/>
  <c r="R88" i="5"/>
  <c r="Q88" i="5"/>
  <c r="P88" i="5"/>
  <c r="O88" i="5"/>
  <c r="N88" i="5"/>
  <c r="M88" i="5"/>
  <c r="L88" i="5"/>
  <c r="K88" i="5"/>
  <c r="J88" i="5"/>
  <c r="B85" i="5"/>
  <c r="AA84" i="5"/>
  <c r="Z84" i="5"/>
  <c r="Y84" i="5"/>
  <c r="X84" i="5"/>
  <c r="W84" i="5"/>
  <c r="V84" i="5"/>
  <c r="U84" i="5"/>
  <c r="T84" i="5"/>
  <c r="S84" i="5"/>
  <c r="R84" i="5"/>
  <c r="Q84" i="5"/>
  <c r="P84" i="5"/>
  <c r="O84" i="5"/>
  <c r="N84" i="5"/>
  <c r="M84" i="5"/>
  <c r="L84" i="5"/>
  <c r="K84" i="5"/>
  <c r="J84" i="5"/>
  <c r="B81" i="5"/>
  <c r="AA80" i="5"/>
  <c r="Z80" i="5"/>
  <c r="Y80" i="5"/>
  <c r="X80" i="5"/>
  <c r="W80" i="5"/>
  <c r="V80" i="5"/>
  <c r="U80" i="5"/>
  <c r="T80" i="5"/>
  <c r="S80" i="5"/>
  <c r="R80" i="5"/>
  <c r="Q80" i="5"/>
  <c r="P80" i="5"/>
  <c r="O80" i="5"/>
  <c r="N80" i="5"/>
  <c r="M80" i="5"/>
  <c r="L80" i="5"/>
  <c r="K80" i="5"/>
  <c r="J80" i="5"/>
  <c r="B77" i="5"/>
  <c r="AA76" i="5"/>
  <c r="Z76" i="5"/>
  <c r="Y76" i="5"/>
  <c r="X76" i="5"/>
  <c r="V76" i="5"/>
  <c r="T76" i="5"/>
  <c r="S76" i="5"/>
  <c r="R76" i="5"/>
  <c r="Q76" i="5"/>
  <c r="P76" i="5"/>
  <c r="O76" i="5"/>
  <c r="N76" i="5"/>
  <c r="M76" i="5"/>
  <c r="L76" i="5"/>
  <c r="K76" i="5"/>
  <c r="J76" i="5"/>
  <c r="B73" i="5"/>
  <c r="AA72" i="5"/>
  <c r="Z72" i="5"/>
  <c r="Y72" i="5"/>
  <c r="X72" i="5"/>
  <c r="W72" i="5"/>
  <c r="U72" i="5"/>
  <c r="T72" i="5"/>
  <c r="S72" i="5"/>
  <c r="R72" i="5"/>
  <c r="Q72" i="5"/>
  <c r="P72" i="5"/>
  <c r="O72" i="5"/>
  <c r="N72" i="5"/>
  <c r="M72" i="5"/>
  <c r="L72" i="5"/>
  <c r="K72" i="5"/>
  <c r="J72" i="5"/>
  <c r="B69" i="5"/>
  <c r="AA68" i="5"/>
  <c r="Z68" i="5"/>
  <c r="Y68" i="5"/>
  <c r="X68" i="5"/>
  <c r="W68" i="5"/>
  <c r="V68" i="5"/>
  <c r="U68" i="5"/>
  <c r="T68" i="5"/>
  <c r="S68" i="5"/>
  <c r="R68" i="5"/>
  <c r="Q68" i="5"/>
  <c r="P68" i="5"/>
  <c r="O68" i="5"/>
  <c r="N68" i="5"/>
  <c r="M68" i="5"/>
  <c r="L68" i="5"/>
  <c r="K68" i="5"/>
  <c r="J68" i="5"/>
  <c r="B65" i="5"/>
  <c r="AA64" i="5"/>
  <c r="Z64" i="5"/>
  <c r="Y64" i="5"/>
  <c r="X64" i="5"/>
  <c r="W64" i="5"/>
  <c r="V64" i="5"/>
  <c r="U64" i="5"/>
  <c r="T64" i="5"/>
  <c r="S64" i="5"/>
  <c r="R64" i="5"/>
  <c r="Q64" i="5"/>
  <c r="P64" i="5"/>
  <c r="O64" i="5"/>
  <c r="M64" i="5"/>
  <c r="L64" i="5"/>
  <c r="K64" i="5"/>
  <c r="J64" i="5"/>
  <c r="B61" i="5"/>
  <c r="AA60" i="5"/>
  <c r="Z60" i="5"/>
  <c r="Y60" i="5"/>
  <c r="X60" i="5"/>
  <c r="W60" i="5"/>
  <c r="V60" i="5"/>
  <c r="U60" i="5"/>
  <c r="T60" i="5"/>
  <c r="S60" i="5"/>
  <c r="R60" i="5"/>
  <c r="Q60" i="5"/>
  <c r="P60" i="5"/>
  <c r="O60" i="5"/>
  <c r="N60" i="5"/>
  <c r="M60" i="5"/>
  <c r="L60" i="5"/>
  <c r="K60" i="5"/>
  <c r="J60" i="5"/>
  <c r="B57" i="5"/>
  <c r="AA56" i="5"/>
  <c r="Z56" i="5"/>
  <c r="Y56" i="5"/>
  <c r="X56" i="5"/>
  <c r="W56" i="5"/>
  <c r="V56" i="5"/>
  <c r="U56" i="5"/>
  <c r="T56" i="5"/>
  <c r="S56" i="5"/>
  <c r="R56" i="5"/>
  <c r="Q56" i="5"/>
  <c r="P56" i="5"/>
  <c r="O56" i="5"/>
  <c r="N56" i="5"/>
  <c r="M56" i="5"/>
  <c r="L56" i="5"/>
  <c r="K56" i="5"/>
  <c r="J56" i="5"/>
  <c r="B53" i="5"/>
  <c r="AA52" i="5"/>
  <c r="Z52" i="5"/>
  <c r="Y52" i="5"/>
  <c r="X52" i="5"/>
  <c r="W52" i="5"/>
  <c r="V52" i="5"/>
  <c r="U52" i="5"/>
  <c r="T52" i="5"/>
  <c r="S52" i="5"/>
  <c r="R52" i="5"/>
  <c r="Q52" i="5"/>
  <c r="P52" i="5"/>
  <c r="O52" i="5"/>
  <c r="N52" i="5"/>
  <c r="M52" i="5"/>
  <c r="L52" i="5"/>
  <c r="K52" i="5"/>
  <c r="B49" i="5"/>
  <c r="AA48" i="5"/>
  <c r="Z48" i="5"/>
  <c r="Y48" i="5"/>
  <c r="X48" i="5"/>
  <c r="W48" i="5"/>
  <c r="V48" i="5"/>
  <c r="U48" i="5"/>
  <c r="T48" i="5"/>
  <c r="S48" i="5"/>
  <c r="R48" i="5"/>
  <c r="Q48" i="5"/>
  <c r="P48" i="5"/>
  <c r="O48" i="5"/>
  <c r="N48" i="5"/>
  <c r="M48" i="5"/>
  <c r="L48" i="5"/>
  <c r="K48" i="5"/>
  <c r="J48" i="5"/>
  <c r="B45" i="5"/>
  <c r="AA44" i="5"/>
  <c r="Z44" i="5"/>
  <c r="Y44" i="5"/>
  <c r="X44" i="5"/>
  <c r="W44" i="5"/>
  <c r="V44" i="5"/>
  <c r="U44" i="5"/>
  <c r="T44" i="5"/>
  <c r="S44" i="5"/>
  <c r="R44" i="5"/>
  <c r="Q44" i="5"/>
  <c r="P44" i="5"/>
  <c r="O44" i="5"/>
  <c r="N44" i="5"/>
  <c r="M44" i="5"/>
  <c r="L44" i="5"/>
  <c r="K44" i="5"/>
  <c r="J44" i="5"/>
  <c r="B41" i="5"/>
  <c r="AA40" i="5"/>
  <c r="Z40" i="5"/>
  <c r="Y40" i="5"/>
  <c r="X40" i="5"/>
  <c r="W40" i="5"/>
  <c r="V40" i="5"/>
  <c r="U40" i="5"/>
  <c r="T40" i="5"/>
  <c r="S40" i="5"/>
  <c r="R40" i="5"/>
  <c r="Q40" i="5"/>
  <c r="P40" i="5"/>
  <c r="O40" i="5"/>
  <c r="N40" i="5"/>
  <c r="M40" i="5"/>
  <c r="L40" i="5"/>
  <c r="K40" i="5"/>
  <c r="J40" i="5"/>
  <c r="B37" i="5"/>
  <c r="AA36" i="5"/>
  <c r="Z36" i="5"/>
  <c r="Y36" i="5"/>
  <c r="X36" i="5"/>
  <c r="W36" i="5"/>
  <c r="V36" i="5"/>
  <c r="U36" i="5"/>
  <c r="T36" i="5"/>
  <c r="S36" i="5"/>
  <c r="R36" i="5"/>
  <c r="Q36" i="5"/>
  <c r="P36" i="5"/>
  <c r="O36" i="5"/>
  <c r="N36" i="5"/>
  <c r="M36" i="5"/>
  <c r="L36" i="5"/>
  <c r="K36" i="5"/>
  <c r="J36" i="5"/>
  <c r="B33" i="5"/>
  <c r="AA32" i="5"/>
  <c r="Z32" i="5"/>
  <c r="Y32" i="5"/>
  <c r="X32" i="5"/>
  <c r="W32" i="5"/>
  <c r="V32" i="5"/>
  <c r="U32" i="5"/>
  <c r="T32" i="5"/>
  <c r="S32" i="5"/>
  <c r="R32" i="5"/>
  <c r="Q32" i="5"/>
  <c r="P32" i="5"/>
  <c r="O32" i="5"/>
  <c r="N32" i="5"/>
  <c r="M32" i="5"/>
  <c r="L32" i="5"/>
  <c r="K32" i="5"/>
  <c r="J32" i="5"/>
  <c r="B29" i="5"/>
  <c r="AA28" i="5"/>
  <c r="Z28" i="5"/>
  <c r="Y28" i="5"/>
  <c r="X28" i="5"/>
  <c r="W28" i="5"/>
  <c r="V28" i="5"/>
  <c r="U28" i="5"/>
  <c r="T28" i="5"/>
  <c r="S28" i="5"/>
  <c r="R28" i="5"/>
  <c r="Q28" i="5"/>
  <c r="P28" i="5"/>
  <c r="O28" i="5"/>
  <c r="N28" i="5"/>
  <c r="M28" i="5"/>
  <c r="L28" i="5"/>
  <c r="J28" i="5"/>
  <c r="B25" i="5"/>
  <c r="AA24" i="5"/>
  <c r="Z24" i="5"/>
  <c r="Y24" i="5"/>
  <c r="X24" i="5"/>
  <c r="W24" i="5"/>
  <c r="V24" i="5"/>
  <c r="U24" i="5"/>
  <c r="T24" i="5"/>
  <c r="S24" i="5"/>
  <c r="R24" i="5"/>
  <c r="Q24" i="5"/>
  <c r="P24" i="5"/>
  <c r="O24" i="5"/>
  <c r="N24" i="5"/>
  <c r="M24" i="5"/>
  <c r="L24" i="5"/>
  <c r="K24" i="5"/>
  <c r="J24" i="5"/>
  <c r="B21" i="5"/>
  <c r="AA20" i="5"/>
  <c r="Z20" i="5"/>
  <c r="Y20" i="5"/>
  <c r="X20" i="5"/>
  <c r="W20" i="5"/>
  <c r="V20" i="5"/>
  <c r="U20" i="5"/>
  <c r="T20" i="5"/>
  <c r="S20" i="5"/>
  <c r="R20" i="5"/>
  <c r="Q20" i="5"/>
  <c r="P20" i="5"/>
  <c r="O20" i="5"/>
  <c r="N20" i="5"/>
  <c r="M20" i="5"/>
  <c r="L20" i="5"/>
  <c r="K20" i="5"/>
  <c r="B17" i="5"/>
  <c r="AA16" i="5"/>
  <c r="Z16" i="5"/>
  <c r="Y16" i="5"/>
  <c r="X16" i="5"/>
  <c r="W16" i="5"/>
  <c r="V16" i="5"/>
  <c r="U16" i="5"/>
  <c r="T16" i="5"/>
  <c r="S16" i="5"/>
  <c r="Q16" i="5"/>
  <c r="P16" i="5"/>
  <c r="O16" i="5"/>
  <c r="N16" i="5"/>
  <c r="M16" i="5"/>
  <c r="L16" i="5"/>
  <c r="K16" i="5"/>
  <c r="J16" i="5"/>
  <c r="B13" i="5"/>
  <c r="AA9" i="5"/>
  <c r="Z9" i="5"/>
  <c r="Y9" i="5"/>
  <c r="X9" i="5"/>
  <c r="W9" i="5"/>
  <c r="V9" i="5"/>
  <c r="U9" i="5"/>
  <c r="T9" i="5"/>
  <c r="S9" i="5"/>
  <c r="R9" i="5"/>
  <c r="P9" i="5"/>
  <c r="O9" i="5"/>
  <c r="N9" i="5"/>
  <c r="M9" i="5"/>
  <c r="L9" i="5"/>
  <c r="K9" i="5"/>
  <c r="H7" i="5"/>
  <c r="H6" i="5"/>
  <c r="U44" i="7"/>
  <c r="T64" i="7"/>
  <c r="Q28" i="7"/>
  <c r="AA115" i="7"/>
  <c r="Z115" i="7"/>
  <c r="Y115" i="7"/>
  <c r="X115" i="7"/>
  <c r="W115" i="7"/>
  <c r="V115" i="7"/>
  <c r="U115" i="7"/>
  <c r="T115" i="7"/>
  <c r="S115" i="7"/>
  <c r="B113" i="7"/>
  <c r="AA112" i="7"/>
  <c r="Z112" i="7"/>
  <c r="Y112" i="7"/>
  <c r="X112" i="7"/>
  <c r="W112" i="7"/>
  <c r="V112" i="7"/>
  <c r="U112" i="7"/>
  <c r="T112" i="7"/>
  <c r="S112" i="7"/>
  <c r="R112" i="7"/>
  <c r="Q112" i="7"/>
  <c r="P112" i="7"/>
  <c r="O112" i="7"/>
  <c r="N112" i="7"/>
  <c r="M112" i="7"/>
  <c r="L112" i="7"/>
  <c r="K112" i="7"/>
  <c r="J112" i="7"/>
  <c r="B109" i="7"/>
  <c r="AA108" i="7"/>
  <c r="Z108" i="7"/>
  <c r="Y108" i="7"/>
  <c r="X108" i="7"/>
  <c r="W108" i="7"/>
  <c r="V108" i="7"/>
  <c r="U108" i="7"/>
  <c r="T108" i="7"/>
  <c r="S108" i="7"/>
  <c r="R108" i="7"/>
  <c r="Q108" i="7"/>
  <c r="P108" i="7"/>
  <c r="O108" i="7"/>
  <c r="N108" i="7"/>
  <c r="M108" i="7"/>
  <c r="L108" i="7"/>
  <c r="K108" i="7"/>
  <c r="J108" i="7"/>
  <c r="B105" i="7"/>
  <c r="AA104" i="7"/>
  <c r="Z104" i="7"/>
  <c r="Y104" i="7"/>
  <c r="X104" i="7"/>
  <c r="W104" i="7"/>
  <c r="V104" i="7"/>
  <c r="U104" i="7"/>
  <c r="T104" i="7"/>
  <c r="S104" i="7"/>
  <c r="R104" i="7"/>
  <c r="Q104" i="7"/>
  <c r="P104" i="7"/>
  <c r="O104" i="7"/>
  <c r="N104" i="7"/>
  <c r="M104" i="7"/>
  <c r="L104" i="7"/>
  <c r="K104" i="7"/>
  <c r="J104" i="7"/>
  <c r="B101" i="7"/>
  <c r="AA100" i="7"/>
  <c r="Z100" i="7"/>
  <c r="Y100" i="7"/>
  <c r="X100" i="7"/>
  <c r="W100" i="7"/>
  <c r="V100" i="7"/>
  <c r="U100" i="7"/>
  <c r="T100" i="7"/>
  <c r="S100" i="7"/>
  <c r="R100" i="7"/>
  <c r="Q100" i="7"/>
  <c r="P100" i="7"/>
  <c r="O100" i="7"/>
  <c r="N100" i="7"/>
  <c r="M100" i="7"/>
  <c r="L100" i="7"/>
  <c r="K100" i="7"/>
  <c r="J100" i="7"/>
  <c r="B97" i="7"/>
  <c r="AA96" i="7"/>
  <c r="Z96" i="7"/>
  <c r="Y96" i="7"/>
  <c r="X96" i="7"/>
  <c r="W96" i="7"/>
  <c r="V96" i="7"/>
  <c r="U96" i="7"/>
  <c r="T96" i="7"/>
  <c r="S96" i="7"/>
  <c r="R96" i="7"/>
  <c r="Q96" i="7"/>
  <c r="P96" i="7"/>
  <c r="O96" i="7"/>
  <c r="N96" i="7"/>
  <c r="M96" i="7"/>
  <c r="L96" i="7"/>
  <c r="K96" i="7"/>
  <c r="J96" i="7"/>
  <c r="B93" i="7"/>
  <c r="AA92" i="7"/>
  <c r="Z92" i="7"/>
  <c r="Y92" i="7"/>
  <c r="X92" i="7"/>
  <c r="W92" i="7"/>
  <c r="V92" i="7"/>
  <c r="U92" i="7"/>
  <c r="T92" i="7"/>
  <c r="S92" i="7"/>
  <c r="R92" i="7"/>
  <c r="Q92" i="7"/>
  <c r="P92" i="7"/>
  <c r="O92" i="7"/>
  <c r="N92" i="7"/>
  <c r="M92" i="7"/>
  <c r="L92" i="7"/>
  <c r="K92" i="7"/>
  <c r="J92" i="7"/>
  <c r="B89" i="7"/>
  <c r="AA88" i="7"/>
  <c r="Z88" i="7"/>
  <c r="Y88" i="7"/>
  <c r="X88" i="7"/>
  <c r="W88" i="7"/>
  <c r="V88" i="7"/>
  <c r="U88" i="7"/>
  <c r="T88" i="7"/>
  <c r="S88" i="7"/>
  <c r="R88" i="7"/>
  <c r="Q88" i="7"/>
  <c r="P88" i="7"/>
  <c r="O88" i="7"/>
  <c r="N88" i="7"/>
  <c r="M88" i="7"/>
  <c r="L88" i="7"/>
  <c r="K88" i="7"/>
  <c r="J88" i="7"/>
  <c r="B85" i="7"/>
  <c r="AA84" i="7"/>
  <c r="Z84" i="7"/>
  <c r="Y84" i="7"/>
  <c r="X84" i="7"/>
  <c r="W84" i="7"/>
  <c r="V84" i="7"/>
  <c r="U84" i="7"/>
  <c r="T84" i="7"/>
  <c r="S84" i="7"/>
  <c r="R84" i="7"/>
  <c r="Q84" i="7"/>
  <c r="P84" i="7"/>
  <c r="O84" i="7"/>
  <c r="N84" i="7"/>
  <c r="M84" i="7"/>
  <c r="L84" i="7"/>
  <c r="K84" i="7"/>
  <c r="J84" i="7"/>
  <c r="B81" i="7"/>
  <c r="AA80" i="7"/>
  <c r="Z80" i="7"/>
  <c r="Y80" i="7"/>
  <c r="X80" i="7"/>
  <c r="W80" i="7"/>
  <c r="V80" i="7"/>
  <c r="U80" i="7"/>
  <c r="T80" i="7"/>
  <c r="S80" i="7"/>
  <c r="R80" i="7"/>
  <c r="Q80" i="7"/>
  <c r="P80" i="7"/>
  <c r="O80" i="7"/>
  <c r="N80" i="7"/>
  <c r="M80" i="7"/>
  <c r="L80" i="7"/>
  <c r="K80" i="7"/>
  <c r="J80" i="7"/>
  <c r="B77" i="7"/>
  <c r="AA76" i="7"/>
  <c r="Z76" i="7"/>
  <c r="Y76" i="7"/>
  <c r="X76" i="7"/>
  <c r="W76" i="7"/>
  <c r="V76" i="7"/>
  <c r="U76" i="7"/>
  <c r="T76" i="7"/>
  <c r="S76" i="7"/>
  <c r="R76" i="7"/>
  <c r="Q76" i="7"/>
  <c r="P76" i="7"/>
  <c r="O76" i="7"/>
  <c r="N76" i="7"/>
  <c r="M76" i="7"/>
  <c r="L76" i="7"/>
  <c r="K76" i="7"/>
  <c r="J76" i="7"/>
  <c r="B73" i="7"/>
  <c r="AA72" i="7"/>
  <c r="Z72" i="7"/>
  <c r="Y72" i="7"/>
  <c r="X72" i="7"/>
  <c r="W72" i="7"/>
  <c r="V72" i="7"/>
  <c r="U72" i="7"/>
  <c r="T72" i="7"/>
  <c r="S72" i="7"/>
  <c r="R72" i="7"/>
  <c r="Q72" i="7"/>
  <c r="P72" i="7"/>
  <c r="O72" i="7"/>
  <c r="N72" i="7"/>
  <c r="M72" i="7"/>
  <c r="L72" i="7"/>
  <c r="K72" i="7"/>
  <c r="J72" i="7"/>
  <c r="B69" i="7"/>
  <c r="AA68" i="7"/>
  <c r="Z68" i="7"/>
  <c r="Y68" i="7"/>
  <c r="X68" i="7"/>
  <c r="W68" i="7"/>
  <c r="V68" i="7"/>
  <c r="U68" i="7"/>
  <c r="T68" i="7"/>
  <c r="S68" i="7"/>
  <c r="R68" i="7"/>
  <c r="Q68" i="7"/>
  <c r="P68" i="7"/>
  <c r="O68" i="7"/>
  <c r="N68" i="7"/>
  <c r="M68" i="7"/>
  <c r="L68" i="7"/>
  <c r="K68" i="7"/>
  <c r="J68" i="7"/>
  <c r="B65" i="7"/>
  <c r="AA64" i="7"/>
  <c r="Z64" i="7"/>
  <c r="Y64" i="7"/>
  <c r="X64" i="7"/>
  <c r="W64" i="7"/>
  <c r="V64" i="7"/>
  <c r="U64" i="7"/>
  <c r="S64" i="7"/>
  <c r="R64" i="7"/>
  <c r="Q64" i="7"/>
  <c r="P64" i="7"/>
  <c r="O64" i="7"/>
  <c r="N64" i="7"/>
  <c r="M64" i="7"/>
  <c r="L64" i="7"/>
  <c r="K64" i="7"/>
  <c r="J64" i="7"/>
  <c r="B61" i="7"/>
  <c r="AA60" i="7"/>
  <c r="Z60" i="7"/>
  <c r="Y60" i="7"/>
  <c r="X60" i="7"/>
  <c r="W60" i="7"/>
  <c r="V60" i="7"/>
  <c r="U60" i="7"/>
  <c r="T60" i="7"/>
  <c r="S60" i="7"/>
  <c r="R60" i="7"/>
  <c r="Q60" i="7"/>
  <c r="P60" i="7"/>
  <c r="O60" i="7"/>
  <c r="N60" i="7"/>
  <c r="M60" i="7"/>
  <c r="L60" i="7"/>
  <c r="J60" i="7"/>
  <c r="B57" i="7"/>
  <c r="AA56" i="7"/>
  <c r="Z56" i="7"/>
  <c r="Y56" i="7"/>
  <c r="X56" i="7"/>
  <c r="B53" i="7"/>
  <c r="AA52" i="7"/>
  <c r="Z52" i="7"/>
  <c r="Y52" i="7"/>
  <c r="X52" i="7"/>
  <c r="W52" i="7"/>
  <c r="V52" i="7"/>
  <c r="U52" i="7"/>
  <c r="T52" i="7"/>
  <c r="S52" i="7"/>
  <c r="R52" i="7"/>
  <c r="Q52" i="7"/>
  <c r="P52" i="7"/>
  <c r="O52" i="7"/>
  <c r="N52" i="7"/>
  <c r="M52" i="7"/>
  <c r="L52" i="7"/>
  <c r="K52" i="7"/>
  <c r="B49" i="7"/>
  <c r="AA48" i="7"/>
  <c r="Z48" i="7"/>
  <c r="Y48" i="7"/>
  <c r="X48" i="7"/>
  <c r="W48" i="7"/>
  <c r="V48" i="7"/>
  <c r="U48" i="7"/>
  <c r="T48" i="7"/>
  <c r="S48" i="7"/>
  <c r="R48" i="7"/>
  <c r="Q48" i="7"/>
  <c r="P48" i="7"/>
  <c r="O48" i="7"/>
  <c r="N48" i="7"/>
  <c r="M48" i="7"/>
  <c r="L48" i="7"/>
  <c r="K48" i="7"/>
  <c r="B45" i="7"/>
  <c r="AA44" i="7"/>
  <c r="Z44" i="7"/>
  <c r="Y44" i="7"/>
  <c r="X44" i="7"/>
  <c r="W44" i="7"/>
  <c r="V44" i="7"/>
  <c r="T44" i="7"/>
  <c r="S44" i="7"/>
  <c r="R44" i="7"/>
  <c r="Q44" i="7"/>
  <c r="P44" i="7"/>
  <c r="O44" i="7"/>
  <c r="N44" i="7"/>
  <c r="M44" i="7"/>
  <c r="L44" i="7"/>
  <c r="K44" i="7"/>
  <c r="B41" i="7"/>
  <c r="AA40" i="7"/>
  <c r="Z40" i="7"/>
  <c r="Y40" i="7"/>
  <c r="X40" i="7"/>
  <c r="W40" i="7"/>
  <c r="V40" i="7"/>
  <c r="U40" i="7"/>
  <c r="T40" i="7"/>
  <c r="S40" i="7"/>
  <c r="R40" i="7"/>
  <c r="Q40" i="7"/>
  <c r="P40" i="7"/>
  <c r="O40" i="7"/>
  <c r="N40" i="7"/>
  <c r="M40" i="7"/>
  <c r="L40" i="7"/>
  <c r="K40" i="7"/>
  <c r="B37" i="7"/>
  <c r="AA36" i="7"/>
  <c r="Z36" i="7"/>
  <c r="Y36" i="7"/>
  <c r="X36" i="7"/>
  <c r="W36" i="7"/>
  <c r="V36" i="7"/>
  <c r="U36" i="7"/>
  <c r="T36" i="7"/>
  <c r="S36" i="7"/>
  <c r="R36" i="7"/>
  <c r="Q36" i="7"/>
  <c r="P36" i="7"/>
  <c r="O36" i="7"/>
  <c r="N36" i="7"/>
  <c r="M36" i="7"/>
  <c r="L36" i="7"/>
  <c r="K36" i="7"/>
  <c r="B33" i="7"/>
  <c r="AA32" i="7"/>
  <c r="Z32" i="7"/>
  <c r="Y32" i="7"/>
  <c r="X32" i="7"/>
  <c r="W32" i="7"/>
  <c r="V32" i="7"/>
  <c r="U32" i="7"/>
  <c r="T32" i="7"/>
  <c r="S32" i="7"/>
  <c r="R32" i="7"/>
  <c r="Q32" i="7"/>
  <c r="P32" i="7"/>
  <c r="O32" i="7"/>
  <c r="N32" i="7"/>
  <c r="M32" i="7"/>
  <c r="L32" i="7"/>
  <c r="K32" i="7"/>
  <c r="B29" i="7"/>
  <c r="AA28" i="7"/>
  <c r="Z28" i="7"/>
  <c r="Y28" i="7"/>
  <c r="X28" i="7"/>
  <c r="W28" i="7"/>
  <c r="V28" i="7"/>
  <c r="U28" i="7"/>
  <c r="T28" i="7"/>
  <c r="S28" i="7"/>
  <c r="R28" i="7"/>
  <c r="P28" i="7"/>
  <c r="O28" i="7"/>
  <c r="N28" i="7"/>
  <c r="M28" i="7"/>
  <c r="L28" i="7"/>
  <c r="K28" i="7"/>
  <c r="B25" i="7"/>
  <c r="AA24" i="7"/>
  <c r="Z24" i="7"/>
  <c r="Y24" i="7"/>
  <c r="X24" i="7"/>
  <c r="W24" i="7"/>
  <c r="V24" i="7"/>
  <c r="U24" i="7"/>
  <c r="T24" i="7"/>
  <c r="S24" i="7"/>
  <c r="R24" i="7"/>
  <c r="Q24" i="7"/>
  <c r="P24" i="7"/>
  <c r="O24" i="7"/>
  <c r="N24" i="7"/>
  <c r="M24" i="7"/>
  <c r="L24" i="7"/>
  <c r="K24" i="7"/>
  <c r="J24" i="7"/>
  <c r="B21" i="7"/>
  <c r="AA20" i="7"/>
  <c r="Z20" i="7"/>
  <c r="Y20" i="7"/>
  <c r="X20" i="7"/>
  <c r="W20" i="7"/>
  <c r="V20" i="7"/>
  <c r="U20" i="7"/>
  <c r="T20" i="7"/>
  <c r="S20" i="7"/>
  <c r="R20" i="7"/>
  <c r="Q20" i="7"/>
  <c r="P20" i="7"/>
  <c r="O20" i="7"/>
  <c r="N20" i="7"/>
  <c r="M20" i="7"/>
  <c r="L20" i="7"/>
  <c r="K20" i="7"/>
  <c r="J20" i="7"/>
  <c r="B17" i="7"/>
  <c r="AA16" i="7"/>
  <c r="Z16" i="7"/>
  <c r="Y16" i="7"/>
  <c r="X16" i="7"/>
  <c r="W16" i="7"/>
  <c r="V16" i="7"/>
  <c r="U16" i="7"/>
  <c r="T16" i="7"/>
  <c r="S16" i="7"/>
  <c r="R16" i="7"/>
  <c r="Q16" i="7"/>
  <c r="P16" i="7"/>
  <c r="O16" i="7"/>
  <c r="N16" i="7"/>
  <c r="M16" i="7"/>
  <c r="L16" i="7"/>
  <c r="K16" i="7"/>
  <c r="J16" i="7"/>
  <c r="B13" i="7"/>
  <c r="AA9" i="7"/>
  <c r="Z9" i="7"/>
  <c r="Y9" i="7"/>
  <c r="X9" i="7"/>
  <c r="W9" i="7"/>
  <c r="V9" i="7"/>
  <c r="U9" i="7"/>
  <c r="T9" i="7"/>
  <c r="S9" i="7"/>
  <c r="R9" i="7"/>
  <c r="Q9" i="7"/>
  <c r="P9" i="7"/>
  <c r="O9" i="7"/>
  <c r="N9" i="7"/>
  <c r="M9" i="7"/>
  <c r="L9" i="7"/>
  <c r="K9" i="7"/>
  <c r="J9" i="7"/>
  <c r="H7" i="7"/>
  <c r="H6" i="7"/>
  <c r="J198" i="24" l="1"/>
  <c r="K133" i="24"/>
  <c r="G139" i="24"/>
  <c r="O7" i="5"/>
  <c r="O6" i="5"/>
  <c r="H96" i="3"/>
  <c r="J157" i="24"/>
  <c r="H92" i="3"/>
  <c r="J132" i="24"/>
  <c r="J131" i="24"/>
  <c r="G188" i="25"/>
  <c r="G150" i="24"/>
  <c r="H76" i="2"/>
  <c r="F53" i="25" s="1"/>
  <c r="H72" i="2"/>
  <c r="H64" i="2"/>
  <c r="F71" i="25" s="1"/>
  <c r="H44" i="2"/>
  <c r="F135" i="24"/>
  <c r="G151" i="24"/>
  <c r="K75" i="25"/>
  <c r="M7" i="4"/>
  <c r="M6" i="2"/>
  <c r="L115" i="5"/>
  <c r="G193" i="24"/>
  <c r="L115" i="4"/>
  <c r="L6" i="2"/>
  <c r="L7" i="2"/>
  <c r="K139" i="24"/>
  <c r="J156" i="24"/>
  <c r="H56" i="2"/>
  <c r="F64" i="25" s="1"/>
  <c r="H28" i="2"/>
  <c r="A45" i="14"/>
  <c r="B14" i="14"/>
  <c r="G200" i="25"/>
  <c r="J155" i="24"/>
  <c r="J140" i="24"/>
  <c r="K6" i="5"/>
  <c r="K7" i="5"/>
  <c r="J188" i="25"/>
  <c r="J149" i="24"/>
  <c r="G81" i="25"/>
  <c r="J187" i="25"/>
  <c r="K2" i="24"/>
  <c r="G152" i="24"/>
  <c r="B25" i="14"/>
  <c r="B11" i="14"/>
  <c r="H52" i="2"/>
  <c r="G6" i="24"/>
  <c r="H40" i="2"/>
  <c r="G54" i="25"/>
  <c r="H32" i="2"/>
  <c r="G8" i="25"/>
  <c r="J5" i="2"/>
  <c r="J6" i="2"/>
  <c r="M5" i="6"/>
  <c r="K5" i="6"/>
  <c r="F9" i="9"/>
  <c r="F4" i="9"/>
  <c r="D7" i="13" s="1"/>
  <c r="F3" i="9"/>
  <c r="C7" i="13" s="1"/>
  <c r="K7" i="7"/>
  <c r="K6" i="7"/>
  <c r="J181" i="24"/>
  <c r="K181" i="24"/>
  <c r="G180" i="24"/>
  <c r="J180" i="24"/>
  <c r="L115" i="7"/>
  <c r="L5" i="18"/>
  <c r="P5" i="18"/>
  <c r="O5" i="18"/>
  <c r="O6" i="18"/>
  <c r="N5" i="18"/>
  <c r="L6" i="18"/>
  <c r="K5" i="18"/>
  <c r="F8" i="18" s="1"/>
  <c r="M115" i="18"/>
  <c r="L115" i="18"/>
  <c r="P115" i="18"/>
  <c r="J21" i="24"/>
  <c r="O115" i="6"/>
  <c r="K170" i="24"/>
  <c r="G18" i="24"/>
  <c r="K29" i="24"/>
  <c r="K103" i="25"/>
  <c r="J82" i="25"/>
  <c r="K87" i="25"/>
  <c r="K28" i="24"/>
  <c r="K88" i="25"/>
  <c r="G2" i="24"/>
  <c r="J15" i="24"/>
  <c r="C25" i="14"/>
  <c r="A43" i="14"/>
  <c r="L6" i="3"/>
  <c r="L7" i="3"/>
  <c r="G62" i="25"/>
  <c r="J200" i="24"/>
  <c r="H113" i="2"/>
  <c r="H114" i="2"/>
  <c r="H20" i="2"/>
  <c r="F77" i="25" s="1"/>
  <c r="H60" i="2"/>
  <c r="G113" i="25"/>
  <c r="K9" i="25"/>
  <c r="G31" i="14" s="1"/>
  <c r="H48" i="2"/>
  <c r="F16" i="25" s="1"/>
  <c r="G51" i="25"/>
  <c r="J153" i="24"/>
  <c r="H24" i="2"/>
  <c r="H36" i="2"/>
  <c r="G53" i="25"/>
  <c r="G114" i="25"/>
  <c r="G129" i="24"/>
  <c r="H88" i="2"/>
  <c r="F45" i="25" s="1"/>
  <c r="H96" i="2"/>
  <c r="F110" i="25" s="1"/>
  <c r="G46" i="25"/>
  <c r="L115" i="2"/>
  <c r="J5" i="24"/>
  <c r="J13" i="24"/>
  <c r="K201" i="24"/>
  <c r="J145" i="24"/>
  <c r="G145" i="24"/>
  <c r="A47" i="14"/>
  <c r="A25" i="14"/>
  <c r="H56" i="18"/>
  <c r="F102" i="25" s="1"/>
  <c r="J87" i="25"/>
  <c r="K83" i="25"/>
  <c r="H80" i="5"/>
  <c r="G186" i="25"/>
  <c r="H76" i="5"/>
  <c r="H72" i="5"/>
  <c r="H68" i="5"/>
  <c r="L115" i="6"/>
  <c r="L115" i="3"/>
  <c r="J201" i="24"/>
  <c r="G201" i="24"/>
  <c r="J146" i="24"/>
  <c r="K145" i="24"/>
  <c r="J57" i="25"/>
  <c r="K188" i="25"/>
  <c r="J127" i="24"/>
  <c r="C23" i="14"/>
  <c r="C12" i="14"/>
  <c r="H48" i="7"/>
  <c r="H40" i="18"/>
  <c r="H36" i="18"/>
  <c r="H28" i="18"/>
  <c r="H24" i="18"/>
  <c r="H32" i="6"/>
  <c r="F161" i="24" s="1"/>
  <c r="G16" i="24"/>
  <c r="K13" i="24"/>
  <c r="G187" i="25"/>
  <c r="J147" i="24"/>
  <c r="H64" i="5"/>
  <c r="J133" i="24"/>
  <c r="J115" i="5"/>
  <c r="J6" i="4"/>
  <c r="J7" i="4"/>
  <c r="A10" i="14"/>
  <c r="H52" i="9"/>
  <c r="F32" i="24"/>
  <c r="K37" i="25"/>
  <c r="G36" i="24"/>
  <c r="J36" i="24"/>
  <c r="H40" i="9"/>
  <c r="F38" i="25"/>
  <c r="F175" i="24"/>
  <c r="G175" i="24"/>
  <c r="J33" i="24"/>
  <c r="H32" i="9"/>
  <c r="K36" i="25"/>
  <c r="K34" i="24"/>
  <c r="F34" i="24"/>
  <c r="H20" i="9"/>
  <c r="J35" i="24"/>
  <c r="H16" i="9"/>
  <c r="A15" i="14"/>
  <c r="K171" i="24"/>
  <c r="G29" i="24"/>
  <c r="Q115" i="18"/>
  <c r="N115" i="18"/>
  <c r="G162" i="24"/>
  <c r="H32" i="18"/>
  <c r="J170" i="24"/>
  <c r="R115" i="18"/>
  <c r="K115" i="18"/>
  <c r="G159" i="24"/>
  <c r="H16" i="18"/>
  <c r="K159" i="24"/>
  <c r="F9" i="18"/>
  <c r="K115" i="7"/>
  <c r="N115" i="7"/>
  <c r="J115" i="7"/>
  <c r="K180" i="24"/>
  <c r="M115" i="7"/>
  <c r="O115" i="7"/>
  <c r="J163" i="24"/>
  <c r="M7" i="7"/>
  <c r="Q6" i="7"/>
  <c r="Q7" i="7"/>
  <c r="O7" i="7"/>
  <c r="L7" i="7"/>
  <c r="M6" i="7"/>
  <c r="G179" i="24"/>
  <c r="H80" i="6"/>
  <c r="J106" i="24"/>
  <c r="K106" i="24"/>
  <c r="G112" i="24"/>
  <c r="K187" i="24"/>
  <c r="G158" i="24"/>
  <c r="H48" i="6"/>
  <c r="K115" i="6"/>
  <c r="K22" i="24"/>
  <c r="K6" i="6"/>
  <c r="R6" i="6"/>
  <c r="K192" i="25"/>
  <c r="G119" i="24"/>
  <c r="G58" i="25"/>
  <c r="K58" i="25"/>
  <c r="M115" i="5"/>
  <c r="K115" i="5"/>
  <c r="Q115" i="5"/>
  <c r="N115" i="5"/>
  <c r="K8" i="24"/>
  <c r="G15" i="24"/>
  <c r="P7" i="5"/>
  <c r="J6" i="5"/>
  <c r="M6" i="5"/>
  <c r="N7" i="5"/>
  <c r="J7" i="5"/>
  <c r="M7" i="5"/>
  <c r="K186" i="24"/>
  <c r="K192" i="24"/>
  <c r="G154" i="24"/>
  <c r="K154" i="24"/>
  <c r="K67" i="25"/>
  <c r="K115" i="4"/>
  <c r="R7" i="4"/>
  <c r="R6" i="4"/>
  <c r="O7" i="4"/>
  <c r="O6" i="4"/>
  <c r="L7" i="4"/>
  <c r="K129" i="24"/>
  <c r="F201" i="24"/>
  <c r="J6" i="24"/>
  <c r="K6" i="24"/>
  <c r="K16" i="24"/>
  <c r="J191" i="24"/>
  <c r="K5" i="24"/>
  <c r="G146" i="24"/>
  <c r="K115" i="2"/>
  <c r="G198" i="25"/>
  <c r="G189" i="24"/>
  <c r="K115" i="3"/>
  <c r="Q6" i="3"/>
  <c r="J7" i="3"/>
  <c r="R7" i="3"/>
  <c r="R6" i="3"/>
  <c r="O7" i="3"/>
  <c r="O6" i="2"/>
  <c r="O7" i="2"/>
  <c r="N6" i="2"/>
  <c r="N7" i="2"/>
  <c r="K6" i="2"/>
  <c r="K7" i="2"/>
  <c r="C31" i="14"/>
  <c r="B23" i="14"/>
  <c r="C15" i="14"/>
  <c r="A13" i="14"/>
  <c r="C13" i="14"/>
  <c r="B9" i="14"/>
  <c r="C9" i="14"/>
  <c r="J67" i="25"/>
  <c r="J150" i="24"/>
  <c r="K144" i="24"/>
  <c r="N115" i="3"/>
  <c r="N6" i="3"/>
  <c r="F3" i="3" s="1"/>
  <c r="C5" i="13" s="1"/>
  <c r="H96" i="6"/>
  <c r="N115" i="6"/>
  <c r="G50" i="25"/>
  <c r="F112" i="24"/>
  <c r="H88" i="6"/>
  <c r="F179" i="25"/>
  <c r="F62" i="25"/>
  <c r="N115" i="2"/>
  <c r="J139" i="24"/>
  <c r="J143" i="24"/>
  <c r="A6" i="14"/>
  <c r="H80" i="3"/>
  <c r="H76" i="3"/>
  <c r="F184" i="25" s="1"/>
  <c r="G184" i="25"/>
  <c r="J115" i="3"/>
  <c r="F9" i="3"/>
  <c r="H84" i="4"/>
  <c r="J115" i="4"/>
  <c r="G163" i="24"/>
  <c r="F46" i="25"/>
  <c r="J115" i="2"/>
  <c r="K191" i="24"/>
  <c r="G191" i="24"/>
  <c r="K200" i="24"/>
  <c r="G200" i="24"/>
  <c r="B22" i="14"/>
  <c r="F22" i="14"/>
  <c r="A12" i="14"/>
  <c r="B16" i="14"/>
  <c r="K111" i="24"/>
  <c r="H80" i="7"/>
  <c r="F172" i="25" s="1"/>
  <c r="Q115" i="7"/>
  <c r="F9" i="7"/>
  <c r="F3" i="7"/>
  <c r="C8" i="13" s="1"/>
  <c r="H60" i="5"/>
  <c r="F106" i="24"/>
  <c r="H28" i="6"/>
  <c r="Q115" i="4"/>
  <c r="Q115" i="2"/>
  <c r="H72" i="3"/>
  <c r="H52" i="3"/>
  <c r="Q115" i="3"/>
  <c r="A40" i="14"/>
  <c r="A26" i="14"/>
  <c r="A31" i="14"/>
  <c r="B27" i="14"/>
  <c r="A29" i="14"/>
  <c r="C24" i="14"/>
  <c r="B29" i="14"/>
  <c r="C11" i="14"/>
  <c r="B12" i="14"/>
  <c r="H76" i="7"/>
  <c r="P115" i="7"/>
  <c r="H68" i="3"/>
  <c r="H64" i="3"/>
  <c r="J198" i="25"/>
  <c r="J151" i="24"/>
  <c r="P115" i="3"/>
  <c r="F59" i="25"/>
  <c r="P115" i="2"/>
  <c r="P6" i="2"/>
  <c r="P7" i="2"/>
  <c r="P115" i="6"/>
  <c r="K31" i="24"/>
  <c r="G23" i="25"/>
  <c r="H48" i="4"/>
  <c r="F20" i="25" s="1"/>
  <c r="G20" i="25"/>
  <c r="P115" i="4"/>
  <c r="H56" i="5"/>
  <c r="J148" i="24"/>
  <c r="P115" i="5"/>
  <c r="H113" i="5"/>
  <c r="C30" i="14"/>
  <c r="C29" i="14"/>
  <c r="F30" i="14"/>
  <c r="C28" i="14"/>
  <c r="F28" i="14"/>
  <c r="C22" i="14"/>
  <c r="C27" i="14"/>
  <c r="B30" i="14"/>
  <c r="F29" i="14"/>
  <c r="A28" i="14"/>
  <c r="A22" i="14"/>
  <c r="A30" i="14"/>
  <c r="G29" i="14"/>
  <c r="A23" i="14"/>
  <c r="B28" i="14"/>
  <c r="A27" i="14"/>
  <c r="A8" i="14"/>
  <c r="C8" i="14"/>
  <c r="A16" i="14"/>
  <c r="C6" i="14"/>
  <c r="B10" i="14"/>
  <c r="B13" i="14"/>
  <c r="F13" i="14"/>
  <c r="B8" i="14"/>
  <c r="C10" i="14"/>
  <c r="A9" i="14"/>
  <c r="O115" i="5"/>
  <c r="H24" i="5"/>
  <c r="F11" i="25" s="1"/>
  <c r="F9" i="5"/>
  <c r="J110" i="24"/>
  <c r="H72" i="6"/>
  <c r="F110" i="24" s="1"/>
  <c r="J41" i="24"/>
  <c r="H64" i="6"/>
  <c r="F41" i="24" s="1"/>
  <c r="G41" i="24"/>
  <c r="G105" i="25"/>
  <c r="H44" i="6"/>
  <c r="F91" i="25" s="1"/>
  <c r="H36" i="6"/>
  <c r="H24" i="6"/>
  <c r="H113" i="6"/>
  <c r="G153" i="24"/>
  <c r="G5" i="24"/>
  <c r="O115" i="2"/>
  <c r="H72" i="7"/>
  <c r="F47" i="25" s="1"/>
  <c r="G47" i="25"/>
  <c r="K177" i="24"/>
  <c r="G16" i="14" s="1"/>
  <c r="G24" i="14"/>
  <c r="H36" i="7"/>
  <c r="K127" i="24"/>
  <c r="K156" i="24"/>
  <c r="J154" i="24"/>
  <c r="G67" i="25"/>
  <c r="K141" i="24"/>
  <c r="O115" i="4"/>
  <c r="H80" i="4"/>
  <c r="F108" i="24" s="1"/>
  <c r="H76" i="4"/>
  <c r="F138" i="24" s="1"/>
  <c r="H56" i="4"/>
  <c r="H32" i="4"/>
  <c r="H28" i="4"/>
  <c r="N115" i="4"/>
  <c r="O115" i="3"/>
  <c r="E24" i="14"/>
  <c r="G22" i="14"/>
  <c r="F27" i="14"/>
  <c r="B31" i="14"/>
  <c r="G8" i="14"/>
  <c r="A41" i="14"/>
  <c r="A42" i="14"/>
  <c r="A44" i="14"/>
  <c r="A24" i="14"/>
  <c r="G28" i="14"/>
  <c r="F31" i="14"/>
  <c r="F25" i="14"/>
  <c r="B26" i="14"/>
  <c r="C26" i="14"/>
  <c r="A32" i="14"/>
  <c r="B32" i="14"/>
  <c r="E25" i="14"/>
  <c r="G23" i="14"/>
  <c r="B24" i="14"/>
  <c r="C32" i="14"/>
  <c r="G27" i="14"/>
  <c r="B7" i="14"/>
  <c r="B6" i="14"/>
  <c r="C16" i="14"/>
  <c r="C7" i="14"/>
  <c r="A11" i="14"/>
  <c r="B15" i="14"/>
  <c r="C14" i="14"/>
  <c r="F8" i="14"/>
  <c r="A7" i="14"/>
  <c r="A14" i="14"/>
  <c r="H72" i="4"/>
  <c r="F73" i="25" s="1"/>
  <c r="H68" i="4"/>
  <c r="F118" i="24" s="1"/>
  <c r="H64" i="4"/>
  <c r="G55" i="25"/>
  <c r="H60" i="4"/>
  <c r="J75" i="25"/>
  <c r="J200" i="25"/>
  <c r="H44" i="4"/>
  <c r="K78" i="25"/>
  <c r="J78" i="25"/>
  <c r="G78" i="25"/>
  <c r="H24" i="4"/>
  <c r="M115" i="4"/>
  <c r="H114" i="4"/>
  <c r="H16" i="4"/>
  <c r="M6" i="4"/>
  <c r="F3" i="4" s="1"/>
  <c r="C4" i="13" s="1"/>
  <c r="F9" i="4"/>
  <c r="F51" i="25"/>
  <c r="F60" i="25"/>
  <c r="J129" i="24"/>
  <c r="K16" i="25"/>
  <c r="K74" i="25"/>
  <c r="M115" i="2"/>
  <c r="G77" i="25"/>
  <c r="F9" i="2"/>
  <c r="H52" i="5"/>
  <c r="J152" i="24"/>
  <c r="H36" i="5"/>
  <c r="F120" i="24" s="1"/>
  <c r="G185" i="25"/>
  <c r="G11" i="25"/>
  <c r="H20" i="5"/>
  <c r="H114" i="5"/>
  <c r="H16" i="5"/>
  <c r="G6" i="25"/>
  <c r="E31" i="14" s="1"/>
  <c r="H60" i="3"/>
  <c r="J142" i="24"/>
  <c r="H56" i="3"/>
  <c r="H40" i="3"/>
  <c r="H28" i="3"/>
  <c r="H114" i="3"/>
  <c r="M115" i="3"/>
  <c r="H20" i="3"/>
  <c r="J144" i="24"/>
  <c r="H16" i="3"/>
  <c r="F144" i="24" s="1"/>
  <c r="G7" i="25"/>
  <c r="H68" i="6"/>
  <c r="J179" i="24"/>
  <c r="H56" i="6"/>
  <c r="K27" i="24"/>
  <c r="M115" i="6"/>
  <c r="J22" i="24"/>
  <c r="H20" i="6"/>
  <c r="K23" i="25"/>
  <c r="J23" i="25"/>
  <c r="F32" i="14" s="1"/>
  <c r="H16" i="6"/>
  <c r="F9" i="6"/>
  <c r="M6" i="6"/>
  <c r="H64" i="7"/>
  <c r="H56" i="7"/>
  <c r="H52" i="7"/>
  <c r="F20" i="24" s="1"/>
  <c r="H32" i="7"/>
  <c r="G27" i="25"/>
  <c r="H28" i="7"/>
  <c r="F24" i="24" s="1"/>
  <c r="G24" i="24"/>
  <c r="H24" i="7"/>
  <c r="K89" i="25"/>
  <c r="J89" i="25"/>
  <c r="H20" i="7"/>
  <c r="G89" i="25"/>
  <c r="H16" i="7"/>
  <c r="F4" i="7"/>
  <c r="D8" i="13" s="1"/>
  <c r="H114" i="7"/>
  <c r="H113" i="3"/>
  <c r="H113" i="4"/>
  <c r="K45" i="24"/>
  <c r="K111" i="25"/>
  <c r="G182" i="25"/>
  <c r="G118" i="24"/>
  <c r="G73" i="25"/>
  <c r="G9" i="24"/>
  <c r="G65" i="25"/>
  <c r="G138" i="24"/>
  <c r="G171" i="25"/>
  <c r="G108" i="24"/>
  <c r="G176" i="25"/>
  <c r="G113" i="24"/>
  <c r="G177" i="25"/>
  <c r="G114" i="24"/>
  <c r="G172" i="25"/>
  <c r="G109" i="24"/>
  <c r="G144" i="25"/>
  <c r="G78" i="24"/>
  <c r="G145" i="25"/>
  <c r="G79" i="24"/>
  <c r="G146" i="25"/>
  <c r="G80" i="24"/>
  <c r="J7" i="24"/>
  <c r="F6" i="14" s="1"/>
  <c r="G197" i="24"/>
  <c r="K197" i="24"/>
  <c r="J196" i="24"/>
  <c r="G184" i="24"/>
  <c r="K184" i="24"/>
  <c r="F44" i="24"/>
  <c r="J44" i="24"/>
  <c r="G46" i="24"/>
  <c r="K46" i="24"/>
  <c r="F45" i="24"/>
  <c r="F111" i="25"/>
  <c r="J182" i="25"/>
  <c r="J118" i="24"/>
  <c r="J73" i="25"/>
  <c r="J9" i="24"/>
  <c r="J65" i="25"/>
  <c r="J138" i="24"/>
  <c r="J171" i="25"/>
  <c r="J108" i="24"/>
  <c r="J176" i="25"/>
  <c r="J113" i="24"/>
  <c r="J177" i="25"/>
  <c r="J114" i="24"/>
  <c r="J172" i="25"/>
  <c r="J109" i="24"/>
  <c r="J144" i="25"/>
  <c r="J78" i="24"/>
  <c r="J145" i="25"/>
  <c r="J79" i="24"/>
  <c r="J146" i="25"/>
  <c r="J80" i="24"/>
  <c r="G7" i="24"/>
  <c r="K7" i="24"/>
  <c r="J190" i="24"/>
  <c r="G196" i="24"/>
  <c r="K196" i="24"/>
  <c r="F116" i="24"/>
  <c r="J116" i="24"/>
  <c r="G44" i="24"/>
  <c r="K44" i="24"/>
  <c r="F48" i="24"/>
  <c r="J48" i="24"/>
  <c r="G45" i="24"/>
  <c r="G111" i="25"/>
  <c r="K182" i="25"/>
  <c r="K118" i="24"/>
  <c r="K73" i="25"/>
  <c r="K9" i="24"/>
  <c r="K65" i="25"/>
  <c r="K138" i="24"/>
  <c r="K171" i="25"/>
  <c r="K108" i="24"/>
  <c r="K176" i="25"/>
  <c r="K113" i="24"/>
  <c r="K177" i="25"/>
  <c r="K114" i="24"/>
  <c r="K172" i="25"/>
  <c r="K109" i="24"/>
  <c r="K144" i="25"/>
  <c r="K78" i="24"/>
  <c r="K145" i="25"/>
  <c r="K79" i="24"/>
  <c r="K146" i="25"/>
  <c r="K80" i="24"/>
  <c r="J188" i="24"/>
  <c r="G190" i="24"/>
  <c r="K190" i="24"/>
  <c r="J182" i="24"/>
  <c r="G116" i="24"/>
  <c r="K116" i="24"/>
  <c r="F47" i="24"/>
  <c r="J47" i="24"/>
  <c r="G48" i="24"/>
  <c r="K48" i="24"/>
  <c r="H113" i="7"/>
  <c r="J45" i="24"/>
  <c r="J111" i="25"/>
  <c r="F176" i="25"/>
  <c r="F113" i="24"/>
  <c r="F177" i="25"/>
  <c r="F114" i="24"/>
  <c r="F109" i="24"/>
  <c r="F144" i="25"/>
  <c r="F78" i="24"/>
  <c r="F145" i="25"/>
  <c r="F79" i="24"/>
  <c r="F146" i="25"/>
  <c r="F80" i="24"/>
  <c r="F197" i="24"/>
  <c r="J197" i="24"/>
  <c r="G188" i="24"/>
  <c r="K188" i="24"/>
  <c r="F184" i="24"/>
  <c r="J184" i="24"/>
  <c r="G182" i="24"/>
  <c r="K182" i="24"/>
  <c r="F46" i="24"/>
  <c r="J46" i="24"/>
  <c r="G47" i="24"/>
  <c r="K47" i="24"/>
  <c r="F8" i="4"/>
  <c r="F8" i="2"/>
  <c r="F8" i="3"/>
  <c r="G195" i="25"/>
  <c r="G190" i="25"/>
  <c r="K68" i="25"/>
  <c r="G49" i="25"/>
  <c r="G122" i="25"/>
  <c r="H84" i="5"/>
  <c r="H92" i="5"/>
  <c r="F8" i="6"/>
  <c r="F8" i="9"/>
  <c r="H88" i="3"/>
  <c r="H104" i="3"/>
  <c r="H20" i="4"/>
  <c r="G68" i="25"/>
  <c r="J68" i="25"/>
  <c r="H36" i="4"/>
  <c r="H32" i="5"/>
  <c r="H40" i="5"/>
  <c r="F8" i="5"/>
  <c r="F8" i="7"/>
  <c r="G170" i="25"/>
  <c r="G169" i="25"/>
  <c r="G133" i="25"/>
  <c r="K84" i="25"/>
  <c r="G142" i="25"/>
  <c r="G164" i="25"/>
  <c r="G150" i="25"/>
  <c r="G154" i="25"/>
  <c r="G19" i="24"/>
  <c r="E8" i="14" s="1"/>
  <c r="H60" i="7"/>
  <c r="G11" i="24"/>
  <c r="E15" i="14" s="1"/>
  <c r="H52" i="4"/>
  <c r="J174" i="24"/>
  <c r="H44" i="9"/>
  <c r="H108" i="5"/>
  <c r="H40" i="6"/>
  <c r="H60" i="6"/>
  <c r="H68" i="7"/>
  <c r="H84" i="7"/>
  <c r="H100" i="7"/>
  <c r="H52" i="6"/>
  <c r="H40" i="7"/>
  <c r="G84" i="25"/>
  <c r="J84" i="25"/>
  <c r="G34" i="25"/>
  <c r="H48" i="18"/>
  <c r="F106" i="25"/>
  <c r="G23" i="24"/>
  <c r="H20" i="18"/>
  <c r="J92" i="24"/>
  <c r="J158" i="25"/>
  <c r="J195" i="24"/>
  <c r="H48" i="5"/>
  <c r="H44" i="18"/>
  <c r="F90" i="24"/>
  <c r="F156" i="25"/>
  <c r="J72" i="25"/>
  <c r="H28" i="5"/>
  <c r="J80" i="25"/>
  <c r="H114" i="6"/>
  <c r="H113" i="9"/>
  <c r="H36" i="3"/>
  <c r="H44" i="3"/>
  <c r="H40" i="4"/>
  <c r="H24" i="3"/>
  <c r="P6" i="18"/>
  <c r="O7" i="6"/>
  <c r="O6" i="6"/>
  <c r="L7" i="6"/>
  <c r="L6" i="6"/>
  <c r="H114" i="9"/>
  <c r="K109" i="25"/>
  <c r="H28" i="9"/>
  <c r="J52" i="25"/>
  <c r="F26" i="14" s="1"/>
  <c r="H32" i="3"/>
  <c r="J66" i="25"/>
  <c r="H44" i="5"/>
  <c r="J7" i="18"/>
  <c r="J6" i="18"/>
  <c r="M7" i="18"/>
  <c r="M6" i="18"/>
  <c r="H114" i="18"/>
  <c r="G12" i="25"/>
  <c r="E30" i="14" s="1"/>
  <c r="H48" i="3"/>
  <c r="J16" i="24"/>
  <c r="J10" i="24"/>
  <c r="J74" i="25"/>
  <c r="K6" i="18"/>
  <c r="N6" i="6"/>
  <c r="N7" i="6"/>
  <c r="J6" i="6"/>
  <c r="J7" i="6"/>
  <c r="H113" i="18"/>
  <c r="G74" i="25"/>
  <c r="G70" i="25"/>
  <c r="G85" i="25"/>
  <c r="G98" i="25"/>
  <c r="G128" i="24"/>
  <c r="G166" i="24"/>
  <c r="E9" i="14" s="1"/>
  <c r="G30" i="24"/>
  <c r="G104" i="24"/>
  <c r="Q6" i="18"/>
  <c r="N6" i="18"/>
  <c r="G10" i="14" l="1"/>
  <c r="G13" i="14"/>
  <c r="G12" i="14"/>
  <c r="F190" i="25"/>
  <c r="F126" i="24"/>
  <c r="G26" i="14"/>
  <c r="F4" i="2"/>
  <c r="D2" i="13" s="1"/>
  <c r="F4" i="4"/>
  <c r="D4" i="13" s="1"/>
  <c r="G6" i="14"/>
  <c r="G7" i="14"/>
  <c r="F117" i="24"/>
  <c r="F181" i="25"/>
  <c r="G30" i="14"/>
  <c r="F3" i="2"/>
  <c r="C2" i="13" s="1"/>
  <c r="D40" i="14" s="1"/>
  <c r="F24" i="14"/>
  <c r="F9" i="14"/>
  <c r="E10" i="14"/>
  <c r="E7" i="13"/>
  <c r="E32" i="14"/>
  <c r="E14" i="14"/>
  <c r="G9" i="14"/>
  <c r="F3" i="5"/>
  <c r="C3" i="13" s="1"/>
  <c r="D41" i="14" s="1"/>
  <c r="F182" i="25"/>
  <c r="G11" i="14"/>
  <c r="F14" i="14"/>
  <c r="F7" i="14"/>
  <c r="G15" i="14"/>
  <c r="G14" i="14"/>
  <c r="H115" i="2"/>
  <c r="F10" i="2" s="1"/>
  <c r="F2" i="13" s="1"/>
  <c r="F4" i="18"/>
  <c r="D9" i="13" s="1"/>
  <c r="E47" i="14" s="1"/>
  <c r="D45" i="14"/>
  <c r="F23" i="14"/>
  <c r="E29" i="14"/>
  <c r="G32" i="14"/>
  <c r="E16" i="14"/>
  <c r="F38" i="24"/>
  <c r="F186" i="25"/>
  <c r="F122" i="24"/>
  <c r="F194" i="25"/>
  <c r="F130" i="24"/>
  <c r="F198" i="24"/>
  <c r="F61" i="25"/>
  <c r="F201" i="25"/>
  <c r="F137" i="24"/>
  <c r="F105" i="25"/>
  <c r="F24" i="25"/>
  <c r="F153" i="24"/>
  <c r="G25" i="14"/>
  <c r="E28" i="14"/>
  <c r="F31" i="25"/>
  <c r="F168" i="24"/>
  <c r="F30" i="25"/>
  <c r="F167" i="24"/>
  <c r="F18" i="24"/>
  <c r="F82" i="25"/>
  <c r="F90" i="25"/>
  <c r="F26" i="24"/>
  <c r="F33" i="25"/>
  <c r="F170" i="24"/>
  <c r="F27" i="24"/>
  <c r="F10" i="25"/>
  <c r="F147" i="24"/>
  <c r="F4" i="3"/>
  <c r="D5" i="13" s="1"/>
  <c r="F4" i="5"/>
  <c r="D3" i="13" s="1"/>
  <c r="E45" i="14" s="1"/>
  <c r="F172" i="24"/>
  <c r="F35" i="25"/>
  <c r="F100" i="25"/>
  <c r="F36" i="24"/>
  <c r="F33" i="24"/>
  <c r="F97" i="25"/>
  <c r="F176" i="24"/>
  <c r="F39" i="25"/>
  <c r="F99" i="25"/>
  <c r="F35" i="24"/>
  <c r="F25" i="25"/>
  <c r="F162" i="24"/>
  <c r="F159" i="24"/>
  <c r="F22" i="25"/>
  <c r="F21" i="25"/>
  <c r="F158" i="24"/>
  <c r="F9" i="24"/>
  <c r="F157" i="24"/>
  <c r="F16" i="14"/>
  <c r="F50" i="25"/>
  <c r="F187" i="24"/>
  <c r="F183" i="24"/>
  <c r="F48" i="25"/>
  <c r="F3" i="6"/>
  <c r="C6" i="13" s="1"/>
  <c r="D44" i="14" s="1"/>
  <c r="F182" i="24"/>
  <c r="F200" i="24"/>
  <c r="F148" i="24"/>
  <c r="E11" i="14"/>
  <c r="F12" i="14"/>
  <c r="F63" i="25"/>
  <c r="F199" i="24"/>
  <c r="F121" i="24"/>
  <c r="F49" i="25"/>
  <c r="F186" i="24"/>
  <c r="F196" i="24"/>
  <c r="E23" i="14"/>
  <c r="F11" i="14"/>
  <c r="F197" i="25"/>
  <c r="F133" i="24"/>
  <c r="F173" i="25"/>
  <c r="F85" i="25"/>
  <c r="F21" i="24"/>
  <c r="F9" i="25"/>
  <c r="F146" i="24"/>
  <c r="F56" i="25"/>
  <c r="F193" i="24"/>
  <c r="F124" i="24"/>
  <c r="F188" i="25"/>
  <c r="E26" i="14"/>
  <c r="E6" i="14"/>
  <c r="F10" i="14"/>
  <c r="F178" i="25"/>
  <c r="F115" i="24"/>
  <c r="E27" i="14"/>
  <c r="F194" i="24"/>
  <c r="F57" i="25"/>
  <c r="F195" i="25"/>
  <c r="F131" i="24"/>
  <c r="E13" i="14"/>
  <c r="H115" i="6"/>
  <c r="F10" i="6" s="1"/>
  <c r="F6" i="13" s="1"/>
  <c r="F128" i="24"/>
  <c r="F192" i="25"/>
  <c r="F185" i="25"/>
  <c r="H115" i="5"/>
  <c r="F10" i="5" s="1"/>
  <c r="F3" i="13" s="1"/>
  <c r="E7" i="14"/>
  <c r="F95" i="25"/>
  <c r="F31" i="24"/>
  <c r="F166" i="24"/>
  <c r="F29" i="25"/>
  <c r="F190" i="24"/>
  <c r="F70" i="25"/>
  <c r="F6" i="24"/>
  <c r="F8" i="25"/>
  <c r="F145" i="24"/>
  <c r="F185" i="24"/>
  <c r="F92" i="25"/>
  <c r="F28" i="24"/>
  <c r="F171" i="25"/>
  <c r="F65" i="25"/>
  <c r="F156" i="24"/>
  <c r="F19" i="25"/>
  <c r="F17" i="25"/>
  <c r="F154" i="24"/>
  <c r="F3" i="24"/>
  <c r="F67" i="25"/>
  <c r="E12" i="14"/>
  <c r="E4" i="13"/>
  <c r="E22" i="14"/>
  <c r="F15" i="14"/>
  <c r="F55" i="25"/>
  <c r="F192" i="24"/>
  <c r="F191" i="25"/>
  <c r="F127" i="24"/>
  <c r="F136" i="24"/>
  <c r="F200" i="25"/>
  <c r="H115" i="4"/>
  <c r="F10" i="4" s="1"/>
  <c r="F4" i="13" s="1"/>
  <c r="F141" i="24"/>
  <c r="F4" i="25"/>
  <c r="F3" i="25"/>
  <c r="F140" i="24"/>
  <c r="F188" i="24"/>
  <c r="F7" i="24"/>
  <c r="F193" i="25"/>
  <c r="F129" i="24"/>
  <c r="F54" i="25"/>
  <c r="F191" i="24"/>
  <c r="F69" i="25"/>
  <c r="F5" i="24"/>
  <c r="F13" i="24"/>
  <c r="E2" i="13"/>
  <c r="F183" i="25"/>
  <c r="F119" i="24"/>
  <c r="F79" i="25"/>
  <c r="F15" i="24"/>
  <c r="F6" i="25"/>
  <c r="F143" i="24"/>
  <c r="F134" i="24"/>
  <c r="F198" i="25"/>
  <c r="F5" i="25"/>
  <c r="F142" i="24"/>
  <c r="F14" i="25"/>
  <c r="F151" i="24"/>
  <c r="F76" i="25"/>
  <c r="F12" i="24"/>
  <c r="H115" i="3"/>
  <c r="F10" i="3" s="1"/>
  <c r="F5" i="13" s="1"/>
  <c r="F123" i="24"/>
  <c r="F187" i="25"/>
  <c r="F7" i="25"/>
  <c r="F170" i="25"/>
  <c r="F107" i="24"/>
  <c r="F40" i="24"/>
  <c r="F104" i="25"/>
  <c r="F86" i="25"/>
  <c r="F22" i="24"/>
  <c r="F160" i="24"/>
  <c r="F23" i="25"/>
  <c r="F41" i="25"/>
  <c r="F177" i="24"/>
  <c r="F43" i="25"/>
  <c r="F180" i="24"/>
  <c r="F84" i="25"/>
  <c r="F27" i="25"/>
  <c r="F164" i="24"/>
  <c r="F88" i="25"/>
  <c r="F40" i="25"/>
  <c r="F178" i="24"/>
  <c r="H115" i="7"/>
  <c r="F10" i="7" s="1"/>
  <c r="F8" i="13" s="1"/>
  <c r="F25" i="24"/>
  <c r="F89" i="25"/>
  <c r="F26" i="25"/>
  <c r="F163" i="24"/>
  <c r="E8" i="13"/>
  <c r="F80" i="25"/>
  <c r="F16" i="24"/>
  <c r="F42" i="25"/>
  <c r="F179" i="24"/>
  <c r="F2" i="25"/>
  <c r="F139" i="24"/>
  <c r="F196" i="25"/>
  <c r="F132" i="24"/>
  <c r="H113" i="25"/>
  <c r="I113" i="25" s="1"/>
  <c r="H179" i="25"/>
  <c r="I179" i="25" s="1"/>
  <c r="H53" i="25"/>
  <c r="I53" i="25" s="1"/>
  <c r="H114" i="25"/>
  <c r="I114" i="25" s="1"/>
  <c r="H110" i="25"/>
  <c r="I110" i="25" s="1"/>
  <c r="H59" i="25"/>
  <c r="I59" i="25" s="1"/>
  <c r="H71" i="25"/>
  <c r="I71" i="25" s="1"/>
  <c r="H64" i="25"/>
  <c r="I64" i="25" s="1"/>
  <c r="H70" i="25"/>
  <c r="I70" i="25" s="1"/>
  <c r="H16" i="25"/>
  <c r="I16" i="25" s="1"/>
  <c r="H80" i="25"/>
  <c r="I80" i="25" s="1"/>
  <c r="H54" i="25"/>
  <c r="I54" i="25" s="1"/>
  <c r="H74" i="25"/>
  <c r="I74" i="25" s="1"/>
  <c r="H62" i="25"/>
  <c r="I62" i="25" s="1"/>
  <c r="H69" i="25"/>
  <c r="I69" i="25" s="1"/>
  <c r="H9" i="25"/>
  <c r="I9" i="25" s="1"/>
  <c r="H77" i="25"/>
  <c r="I77" i="25" s="1"/>
  <c r="H8" i="25"/>
  <c r="I8" i="25" s="1"/>
  <c r="H111" i="25"/>
  <c r="I111" i="25" s="1"/>
  <c r="H46" i="25"/>
  <c r="I46" i="25" s="1"/>
  <c r="H60" i="25"/>
  <c r="I60" i="25" s="1"/>
  <c r="H193" i="25"/>
  <c r="I193" i="25" s="1"/>
  <c r="H112" i="25"/>
  <c r="I112" i="25" s="1"/>
  <c r="H45" i="25"/>
  <c r="I45" i="25" s="1"/>
  <c r="H51" i="25"/>
  <c r="I51" i="25" s="1"/>
  <c r="H44" i="24"/>
  <c r="I44" i="24" s="1"/>
  <c r="H196" i="24"/>
  <c r="I196" i="24" s="1"/>
  <c r="H7" i="24"/>
  <c r="I7" i="24" s="1"/>
  <c r="H201" i="24"/>
  <c r="I201" i="24" s="1"/>
  <c r="H6" i="24"/>
  <c r="I6" i="24" s="1"/>
  <c r="H153" i="24"/>
  <c r="I153" i="24" s="1"/>
  <c r="H16" i="24"/>
  <c r="I16" i="24" s="1"/>
  <c r="H191" i="24"/>
  <c r="I191" i="24" s="1"/>
  <c r="H10" i="24"/>
  <c r="I10" i="24" s="1"/>
  <c r="H200" i="24"/>
  <c r="I200" i="24" s="1"/>
  <c r="H5" i="24"/>
  <c r="I5" i="24" s="1"/>
  <c r="H146" i="24"/>
  <c r="I146" i="24" s="1"/>
  <c r="H13" i="24"/>
  <c r="I13" i="24" s="1"/>
  <c r="H145" i="24"/>
  <c r="I145" i="24" s="1"/>
  <c r="H46" i="24"/>
  <c r="I46" i="24" s="1"/>
  <c r="H184" i="24"/>
  <c r="I184" i="24" s="1"/>
  <c r="H197" i="24"/>
  <c r="I197" i="24" s="1"/>
  <c r="H47" i="24"/>
  <c r="I47" i="24" s="1"/>
  <c r="H45" i="24"/>
  <c r="I45" i="24" s="1"/>
  <c r="H182" i="24"/>
  <c r="I182" i="24" s="1"/>
  <c r="H188" i="24"/>
  <c r="I188" i="24" s="1"/>
  <c r="H48" i="24"/>
  <c r="I48" i="24" s="1"/>
  <c r="H116" i="24"/>
  <c r="I116" i="24" s="1"/>
  <c r="H190" i="24"/>
  <c r="I190" i="24" s="1"/>
  <c r="H129" i="24"/>
  <c r="I129" i="24" s="1"/>
  <c r="F125" i="24"/>
  <c r="F189" i="25"/>
  <c r="H115" i="18"/>
  <c r="F10" i="18" s="1"/>
  <c r="F9" i="13" s="1"/>
  <c r="F47" i="14" s="1"/>
  <c r="F66" i="25"/>
  <c r="F2" i="24"/>
  <c r="F173" i="24"/>
  <c r="F36" i="25"/>
  <c r="F13" i="25"/>
  <c r="F150" i="24"/>
  <c r="H115" i="9"/>
  <c r="F10" i="9" s="1"/>
  <c r="F7" i="13" s="1"/>
  <c r="F93" i="25"/>
  <c r="F29" i="24"/>
  <c r="F34" i="25"/>
  <c r="F171" i="24"/>
  <c r="F28" i="25"/>
  <c r="F165" i="24"/>
  <c r="F140" i="25"/>
  <c r="F74" i="24"/>
  <c r="F32" i="25"/>
  <c r="F169" i="24"/>
  <c r="F11" i="24"/>
  <c r="F75" i="25"/>
  <c r="F14" i="24"/>
  <c r="F78" i="25"/>
  <c r="H154" i="25"/>
  <c r="I154" i="25" s="1"/>
  <c r="H150" i="25"/>
  <c r="I150" i="25" s="1"/>
  <c r="H144" i="25"/>
  <c r="I144" i="25" s="1"/>
  <c r="H164" i="25"/>
  <c r="I164" i="25" s="1"/>
  <c r="H35" i="25"/>
  <c r="I35" i="25" s="1"/>
  <c r="H100" i="25"/>
  <c r="I100" i="25" s="1"/>
  <c r="H36" i="25"/>
  <c r="I36" i="25" s="1"/>
  <c r="H99" i="25"/>
  <c r="I99" i="25" s="1"/>
  <c r="H155" i="25"/>
  <c r="I155" i="25" s="1"/>
  <c r="H151" i="25"/>
  <c r="I151" i="25" s="1"/>
  <c r="H147" i="25"/>
  <c r="I147" i="25" s="1"/>
  <c r="H145" i="25"/>
  <c r="I145" i="25" s="1"/>
  <c r="H165" i="25"/>
  <c r="I165" i="25" s="1"/>
  <c r="H96" i="25"/>
  <c r="I96" i="25" s="1"/>
  <c r="H98" i="25"/>
  <c r="I98" i="25" s="1"/>
  <c r="H39" i="25"/>
  <c r="I39" i="25" s="1"/>
  <c r="H152" i="25"/>
  <c r="I152" i="25" s="1"/>
  <c r="H148" i="25"/>
  <c r="I148" i="25" s="1"/>
  <c r="H146" i="25"/>
  <c r="I146" i="25" s="1"/>
  <c r="H97" i="25"/>
  <c r="I97" i="25" s="1"/>
  <c r="H153" i="25"/>
  <c r="I153" i="25" s="1"/>
  <c r="H149" i="25"/>
  <c r="I149" i="25" s="1"/>
  <c r="H108" i="25"/>
  <c r="I108" i="25" s="1"/>
  <c r="H37" i="25"/>
  <c r="I37" i="25" s="1"/>
  <c r="H38" i="25"/>
  <c r="I38" i="25" s="1"/>
  <c r="H87" i="24"/>
  <c r="I87" i="24" s="1"/>
  <c r="H89" i="24"/>
  <c r="I89" i="24" s="1"/>
  <c r="H83" i="24"/>
  <c r="I83" i="24" s="1"/>
  <c r="H79" i="24"/>
  <c r="I79" i="24" s="1"/>
  <c r="H105" i="24"/>
  <c r="I105" i="24" s="1"/>
  <c r="H174" i="24"/>
  <c r="I174" i="24" s="1"/>
  <c r="H33" i="24"/>
  <c r="I33" i="24" s="1"/>
  <c r="H84" i="24"/>
  <c r="I84" i="24" s="1"/>
  <c r="H80" i="24"/>
  <c r="I80" i="24" s="1"/>
  <c r="H98" i="24"/>
  <c r="I98" i="24" s="1"/>
  <c r="H172" i="24"/>
  <c r="I172" i="24" s="1"/>
  <c r="H175" i="24"/>
  <c r="I175" i="24" s="1"/>
  <c r="H173" i="24"/>
  <c r="I173" i="24" s="1"/>
  <c r="H35" i="24"/>
  <c r="I35" i="24" s="1"/>
  <c r="H85" i="24"/>
  <c r="I85" i="24" s="1"/>
  <c r="H81" i="24"/>
  <c r="I81" i="24" s="1"/>
  <c r="H99" i="24"/>
  <c r="I99" i="24" s="1"/>
  <c r="H36" i="24"/>
  <c r="I36" i="24" s="1"/>
  <c r="H176" i="24"/>
  <c r="I176" i="24" s="1"/>
  <c r="H88" i="24"/>
  <c r="I88" i="24" s="1"/>
  <c r="H86" i="24"/>
  <c r="I86" i="24" s="1"/>
  <c r="H82" i="24"/>
  <c r="I82" i="24" s="1"/>
  <c r="H78" i="24"/>
  <c r="I78" i="24" s="1"/>
  <c r="H32" i="24"/>
  <c r="I32" i="24" s="1"/>
  <c r="H34" i="24"/>
  <c r="I34" i="24" s="1"/>
  <c r="F180" i="25"/>
  <c r="F42" i="24"/>
  <c r="H118" i="25"/>
  <c r="I118" i="25" s="1"/>
  <c r="H190" i="25"/>
  <c r="I190" i="25" s="1"/>
  <c r="H63" i="25"/>
  <c r="I63" i="25" s="1"/>
  <c r="H195" i="25"/>
  <c r="I195" i="25" s="1"/>
  <c r="H12" i="25"/>
  <c r="I12" i="25" s="1"/>
  <c r="H7" i="25"/>
  <c r="I7" i="25" s="1"/>
  <c r="H115" i="25"/>
  <c r="I115" i="25" s="1"/>
  <c r="H199" i="25"/>
  <c r="I199" i="25" s="1"/>
  <c r="H198" i="25"/>
  <c r="I198" i="25" s="1"/>
  <c r="H189" i="25"/>
  <c r="I189" i="25" s="1"/>
  <c r="H13" i="25"/>
  <c r="I13" i="25" s="1"/>
  <c r="H116" i="25"/>
  <c r="I116" i="25" s="1"/>
  <c r="H196" i="25"/>
  <c r="I196" i="25" s="1"/>
  <c r="H56" i="25"/>
  <c r="I56" i="25" s="1"/>
  <c r="H5" i="25"/>
  <c r="I5" i="25" s="1"/>
  <c r="H81" i="25"/>
  <c r="I81" i="25" s="1"/>
  <c r="H52" i="25"/>
  <c r="I52" i="25" s="1"/>
  <c r="H76" i="25"/>
  <c r="I76" i="25" s="1"/>
  <c r="H117" i="25"/>
  <c r="I117" i="25" s="1"/>
  <c r="H181" i="25"/>
  <c r="I181" i="25" s="1"/>
  <c r="H184" i="25"/>
  <c r="I184" i="25" s="1"/>
  <c r="H57" i="25"/>
  <c r="I57" i="25" s="1"/>
  <c r="H188" i="25"/>
  <c r="I188" i="25" s="1"/>
  <c r="H14" i="25"/>
  <c r="I14" i="25" s="1"/>
  <c r="H187" i="25"/>
  <c r="I187" i="25" s="1"/>
  <c r="H50" i="24"/>
  <c r="I50" i="24" s="1"/>
  <c r="H132" i="24"/>
  <c r="I132" i="24" s="1"/>
  <c r="H193" i="24"/>
  <c r="I193" i="24" s="1"/>
  <c r="H134" i="24"/>
  <c r="I134" i="24" s="1"/>
  <c r="H151" i="24"/>
  <c r="I151" i="24" s="1"/>
  <c r="H144" i="24"/>
  <c r="I144" i="24" s="1"/>
  <c r="H51" i="24"/>
  <c r="I51" i="24" s="1"/>
  <c r="H117" i="24"/>
  <c r="I117" i="24" s="1"/>
  <c r="H121" i="24"/>
  <c r="I121" i="24" s="1"/>
  <c r="H194" i="24"/>
  <c r="I194" i="24" s="1"/>
  <c r="H149" i="24"/>
  <c r="I149" i="24" s="1"/>
  <c r="H125" i="24"/>
  <c r="I125" i="24" s="1"/>
  <c r="H150" i="24"/>
  <c r="I150" i="24" s="1"/>
  <c r="H126" i="24"/>
  <c r="I126" i="24" s="1"/>
  <c r="H199" i="24"/>
  <c r="I199" i="24" s="1"/>
  <c r="H142" i="24"/>
  <c r="I142" i="24" s="1"/>
  <c r="H17" i="24"/>
  <c r="I17" i="24" s="1"/>
  <c r="H12" i="24"/>
  <c r="I12" i="24" s="1"/>
  <c r="H123" i="24"/>
  <c r="I123" i="24" s="1"/>
  <c r="H52" i="24"/>
  <c r="I52" i="24" s="1"/>
  <c r="H49" i="24"/>
  <c r="I49" i="24" s="1"/>
  <c r="H135" i="24"/>
  <c r="I135" i="24" s="1"/>
  <c r="H131" i="24"/>
  <c r="I131" i="24" s="1"/>
  <c r="H124" i="24"/>
  <c r="I124" i="24" s="1"/>
  <c r="H189" i="24"/>
  <c r="I189" i="24" s="1"/>
  <c r="F10" i="24"/>
  <c r="F74" i="25"/>
  <c r="F4" i="6"/>
  <c r="D6" i="13" s="1"/>
  <c r="F12" i="25"/>
  <c r="F149" i="24"/>
  <c r="F18" i="25"/>
  <c r="F155" i="24"/>
  <c r="F72" i="25"/>
  <c r="F8" i="24"/>
  <c r="F195" i="24"/>
  <c r="F58" i="25"/>
  <c r="F23" i="24"/>
  <c r="F87" i="25"/>
  <c r="F101" i="25"/>
  <c r="F37" i="24"/>
  <c r="F174" i="25"/>
  <c r="F111" i="24"/>
  <c r="F131" i="25"/>
  <c r="F65" i="24"/>
  <c r="H142" i="25"/>
  <c r="I142" i="25" s="1"/>
  <c r="H138" i="25"/>
  <c r="I138" i="25" s="1"/>
  <c r="H178" i="25"/>
  <c r="I178" i="25" s="1"/>
  <c r="H92" i="25"/>
  <c r="I92" i="25" s="1"/>
  <c r="H88" i="25"/>
  <c r="I88" i="25" s="1"/>
  <c r="H26" i="25"/>
  <c r="I26" i="25" s="1"/>
  <c r="H143" i="25"/>
  <c r="I143" i="25" s="1"/>
  <c r="H139" i="25"/>
  <c r="I139" i="25" s="1"/>
  <c r="H41" i="25"/>
  <c r="I41" i="25" s="1"/>
  <c r="H40" i="25"/>
  <c r="I40" i="25" s="1"/>
  <c r="H89" i="25"/>
  <c r="I89" i="25" s="1"/>
  <c r="H140" i="25"/>
  <c r="I140" i="25" s="1"/>
  <c r="H174" i="25"/>
  <c r="I174" i="25" s="1"/>
  <c r="H44" i="25"/>
  <c r="I44" i="25" s="1"/>
  <c r="H83" i="25"/>
  <c r="I83" i="25" s="1"/>
  <c r="H84" i="25"/>
  <c r="I84" i="25" s="1"/>
  <c r="H28" i="25"/>
  <c r="I28" i="25" s="1"/>
  <c r="H141" i="25"/>
  <c r="I141" i="25" s="1"/>
  <c r="H137" i="25"/>
  <c r="I137" i="25" s="1"/>
  <c r="H172" i="25"/>
  <c r="I172" i="25" s="1"/>
  <c r="H47" i="25"/>
  <c r="I47" i="25" s="1"/>
  <c r="H43" i="25"/>
  <c r="I43" i="25" s="1"/>
  <c r="H31" i="25"/>
  <c r="I31" i="25" s="1"/>
  <c r="H94" i="25"/>
  <c r="I94" i="25" s="1"/>
  <c r="H27" i="25"/>
  <c r="I27" i="25" s="1"/>
  <c r="H77" i="24"/>
  <c r="I77" i="24" s="1"/>
  <c r="H73" i="24"/>
  <c r="I73" i="24" s="1"/>
  <c r="H109" i="24"/>
  <c r="I109" i="24" s="1"/>
  <c r="H177" i="24"/>
  <c r="I177" i="24" s="1"/>
  <c r="H20" i="24"/>
  <c r="I20" i="24" s="1"/>
  <c r="H28" i="24"/>
  <c r="I28" i="24" s="1"/>
  <c r="H24" i="24"/>
  <c r="I24" i="24" s="1"/>
  <c r="H74" i="24"/>
  <c r="I74" i="24" s="1"/>
  <c r="H111" i="24"/>
  <c r="I111" i="24" s="1"/>
  <c r="H181" i="24"/>
  <c r="I181" i="24" s="1"/>
  <c r="H19" i="24"/>
  <c r="I19" i="24" s="1"/>
  <c r="H165" i="24"/>
  <c r="I165" i="24" s="1"/>
  <c r="H163" i="24"/>
  <c r="I163" i="24" s="1"/>
  <c r="H75" i="24"/>
  <c r="I75" i="24" s="1"/>
  <c r="H71" i="24"/>
  <c r="I71" i="24" s="1"/>
  <c r="H185" i="24"/>
  <c r="I185" i="24" s="1"/>
  <c r="H168" i="24"/>
  <c r="I168" i="24" s="1"/>
  <c r="H178" i="24"/>
  <c r="I178" i="24" s="1"/>
  <c r="H76" i="24"/>
  <c r="I76" i="24" s="1"/>
  <c r="H72" i="24"/>
  <c r="I72" i="24" s="1"/>
  <c r="H115" i="24"/>
  <c r="I115" i="24" s="1"/>
  <c r="H180" i="24"/>
  <c r="I180" i="24" s="1"/>
  <c r="H30" i="24"/>
  <c r="I30" i="24" s="1"/>
  <c r="H164" i="24"/>
  <c r="I164" i="24" s="1"/>
  <c r="H25" i="24"/>
  <c r="I25" i="24" s="1"/>
  <c r="F15" i="25"/>
  <c r="F152" i="24"/>
  <c r="F4" i="24"/>
  <c r="F68" i="25"/>
  <c r="H133" i="25"/>
  <c r="I133" i="25" s="1"/>
  <c r="H169" i="25"/>
  <c r="I169" i="25" s="1"/>
  <c r="H176" i="25"/>
  <c r="I176" i="25" s="1"/>
  <c r="H170" i="25"/>
  <c r="I170" i="25" s="1"/>
  <c r="H21" i="25"/>
  <c r="I21" i="25" s="1"/>
  <c r="H85" i="25"/>
  <c r="I85" i="25" s="1"/>
  <c r="H134" i="25"/>
  <c r="I134" i="25" s="1"/>
  <c r="H48" i="25"/>
  <c r="I48" i="25" s="1"/>
  <c r="H177" i="25"/>
  <c r="I177" i="25" s="1"/>
  <c r="H173" i="25"/>
  <c r="I173" i="25" s="1"/>
  <c r="H104" i="25"/>
  <c r="I104" i="25" s="1"/>
  <c r="H95" i="25"/>
  <c r="I95" i="25" s="1"/>
  <c r="H24" i="25"/>
  <c r="I24" i="25" s="1"/>
  <c r="H86" i="25"/>
  <c r="I86" i="25" s="1"/>
  <c r="H135" i="25"/>
  <c r="I135" i="25" s="1"/>
  <c r="H175" i="25"/>
  <c r="I175" i="25" s="1"/>
  <c r="H42" i="25"/>
  <c r="I42" i="25" s="1"/>
  <c r="H101" i="25"/>
  <c r="I101" i="25" s="1"/>
  <c r="H32" i="25"/>
  <c r="I32" i="25" s="1"/>
  <c r="H29" i="25"/>
  <c r="I29" i="25" s="1"/>
  <c r="H136" i="25"/>
  <c r="I136" i="25" s="1"/>
  <c r="H50" i="25"/>
  <c r="I50" i="25" s="1"/>
  <c r="H105" i="25"/>
  <c r="I105" i="25" s="1"/>
  <c r="H91" i="25"/>
  <c r="I91" i="25" s="1"/>
  <c r="H23" i="25"/>
  <c r="I23" i="25" s="1"/>
  <c r="H70" i="24"/>
  <c r="I70" i="24" s="1"/>
  <c r="H187" i="24"/>
  <c r="I187" i="24" s="1"/>
  <c r="H114" i="24"/>
  <c r="I114" i="24" s="1"/>
  <c r="H41" i="24"/>
  <c r="I41" i="24" s="1"/>
  <c r="H158" i="24"/>
  <c r="I158" i="24" s="1"/>
  <c r="H161" i="24"/>
  <c r="I161" i="24" s="1"/>
  <c r="H166" i="24"/>
  <c r="I166" i="24" s="1"/>
  <c r="H67" i="24"/>
  <c r="I67" i="24" s="1"/>
  <c r="H106" i="24"/>
  <c r="I106" i="24" s="1"/>
  <c r="H107" i="24"/>
  <c r="I107" i="24" s="1"/>
  <c r="H37" i="24"/>
  <c r="I37" i="24" s="1"/>
  <c r="H31" i="24"/>
  <c r="I31" i="24" s="1"/>
  <c r="H68" i="24"/>
  <c r="I68" i="24" s="1"/>
  <c r="H183" i="24"/>
  <c r="I183" i="24" s="1"/>
  <c r="H110" i="24"/>
  <c r="I110" i="24" s="1"/>
  <c r="H40" i="24"/>
  <c r="I40" i="24" s="1"/>
  <c r="H169" i="24"/>
  <c r="I169" i="24" s="1"/>
  <c r="H22" i="24"/>
  <c r="I22" i="24" s="1"/>
  <c r="H69" i="24"/>
  <c r="I69" i="24" s="1"/>
  <c r="H112" i="24"/>
  <c r="I112" i="24" s="1"/>
  <c r="H113" i="24"/>
  <c r="I113" i="24" s="1"/>
  <c r="H179" i="24"/>
  <c r="I179" i="24" s="1"/>
  <c r="H27" i="24"/>
  <c r="I27" i="24" s="1"/>
  <c r="H21" i="24"/>
  <c r="I21" i="24" s="1"/>
  <c r="H160" i="24"/>
  <c r="I160" i="24" s="1"/>
  <c r="F3" i="18"/>
  <c r="C9" i="13" s="1"/>
  <c r="D43" i="14" s="1"/>
  <c r="F52" i="25"/>
  <c r="F189" i="24"/>
  <c r="F17" i="24"/>
  <c r="F81" i="25"/>
  <c r="H162" i="25"/>
  <c r="I162" i="25" s="1"/>
  <c r="H159" i="25"/>
  <c r="I159" i="25" s="1"/>
  <c r="H106" i="25"/>
  <c r="I106" i="25" s="1"/>
  <c r="H166" i="25"/>
  <c r="I166" i="25" s="1"/>
  <c r="H103" i="25"/>
  <c r="I103" i="25" s="1"/>
  <c r="H93" i="25"/>
  <c r="I93" i="25" s="1"/>
  <c r="H161" i="25"/>
  <c r="I161" i="25" s="1"/>
  <c r="H156" i="25"/>
  <c r="I156" i="25" s="1"/>
  <c r="H167" i="25"/>
  <c r="I167" i="25" s="1"/>
  <c r="H34" i="25"/>
  <c r="I34" i="25" s="1"/>
  <c r="H107" i="25"/>
  <c r="I107" i="25" s="1"/>
  <c r="H33" i="25"/>
  <c r="I33" i="25" s="1"/>
  <c r="H163" i="25"/>
  <c r="I163" i="25" s="1"/>
  <c r="H158" i="25"/>
  <c r="I158" i="25" s="1"/>
  <c r="H90" i="25"/>
  <c r="I90" i="25" s="1"/>
  <c r="H160" i="25"/>
  <c r="I160" i="25" s="1"/>
  <c r="H157" i="25"/>
  <c r="I157" i="25" s="1"/>
  <c r="H168" i="25"/>
  <c r="I168" i="25" s="1"/>
  <c r="H25" i="25"/>
  <c r="I25" i="25" s="1"/>
  <c r="H87" i="25"/>
  <c r="I87" i="25" s="1"/>
  <c r="H109" i="25"/>
  <c r="I109" i="25" s="1"/>
  <c r="H102" i="25"/>
  <c r="I102" i="25" s="1"/>
  <c r="H30" i="25"/>
  <c r="I30" i="25" s="1"/>
  <c r="H82" i="25"/>
  <c r="I82" i="25" s="1"/>
  <c r="H22" i="25"/>
  <c r="I22" i="25" s="1"/>
  <c r="H93" i="24"/>
  <c r="I93" i="24" s="1"/>
  <c r="H90" i="24"/>
  <c r="I90" i="24" s="1"/>
  <c r="H100" i="24"/>
  <c r="I100" i="24" s="1"/>
  <c r="H39" i="24"/>
  <c r="I39" i="24" s="1"/>
  <c r="H167" i="24"/>
  <c r="I167" i="24" s="1"/>
  <c r="H170" i="24"/>
  <c r="I170" i="24" s="1"/>
  <c r="H97" i="24"/>
  <c r="I97" i="24" s="1"/>
  <c r="H94" i="24"/>
  <c r="I94" i="24" s="1"/>
  <c r="H102" i="24"/>
  <c r="I102" i="24" s="1"/>
  <c r="H104" i="24"/>
  <c r="I104" i="24" s="1"/>
  <c r="H171" i="24"/>
  <c r="I171" i="24" s="1"/>
  <c r="H162" i="24"/>
  <c r="I162" i="24" s="1"/>
  <c r="H95" i="24"/>
  <c r="I95" i="24" s="1"/>
  <c r="H101" i="24"/>
  <c r="I101" i="24" s="1"/>
  <c r="H18" i="24"/>
  <c r="I18" i="24" s="1"/>
  <c r="H26" i="24"/>
  <c r="I26" i="24" s="1"/>
  <c r="H92" i="24"/>
  <c r="I92" i="24" s="1"/>
  <c r="H43" i="24"/>
  <c r="I43" i="24" s="1"/>
  <c r="H29" i="24"/>
  <c r="I29" i="24" s="1"/>
  <c r="H91" i="24"/>
  <c r="I91" i="24" s="1"/>
  <c r="H38" i="24"/>
  <c r="I38" i="24" s="1"/>
  <c r="H23" i="24"/>
  <c r="I23" i="24" s="1"/>
  <c r="H96" i="24"/>
  <c r="I96" i="24" s="1"/>
  <c r="H103" i="24"/>
  <c r="I103" i="24" s="1"/>
  <c r="H159" i="24"/>
  <c r="I159" i="24" s="1"/>
  <c r="F44" i="25"/>
  <c r="F181" i="24"/>
  <c r="F174" i="24"/>
  <c r="F37" i="25"/>
  <c r="F19" i="24"/>
  <c r="F83" i="25"/>
  <c r="H130" i="25"/>
  <c r="I130" i="25" s="1"/>
  <c r="H126" i="25"/>
  <c r="I126" i="25" s="1"/>
  <c r="H61" i="25"/>
  <c r="I61" i="25" s="1"/>
  <c r="H58" i="25"/>
  <c r="I58" i="25" s="1"/>
  <c r="H185" i="25"/>
  <c r="I185" i="25" s="1"/>
  <c r="H131" i="25"/>
  <c r="I131" i="25" s="1"/>
  <c r="H132" i="25"/>
  <c r="I132" i="25" s="1"/>
  <c r="H128" i="25"/>
  <c r="I128" i="25" s="1"/>
  <c r="H186" i="25"/>
  <c r="I186" i="25" s="1"/>
  <c r="H10" i="25"/>
  <c r="I10" i="25" s="1"/>
  <c r="H192" i="25"/>
  <c r="I192" i="25" s="1"/>
  <c r="H72" i="25"/>
  <c r="I72" i="25" s="1"/>
  <c r="H11" i="25"/>
  <c r="I11" i="25" s="1"/>
  <c r="H194" i="25"/>
  <c r="I194" i="25" s="1"/>
  <c r="H201" i="25"/>
  <c r="I201" i="25" s="1"/>
  <c r="H197" i="25"/>
  <c r="I197" i="25" s="1"/>
  <c r="H183" i="25"/>
  <c r="I183" i="25" s="1"/>
  <c r="H79" i="25"/>
  <c r="I79" i="25" s="1"/>
  <c r="H127" i="25"/>
  <c r="I127" i="25" s="1"/>
  <c r="H180" i="25"/>
  <c r="I180" i="25" s="1"/>
  <c r="H6" i="25"/>
  <c r="I6" i="25" s="1"/>
  <c r="H129" i="25"/>
  <c r="I129" i="25" s="1"/>
  <c r="H66" i="25"/>
  <c r="I66" i="25" s="1"/>
  <c r="H15" i="25"/>
  <c r="I15" i="25" s="1"/>
  <c r="H2" i="25"/>
  <c r="I2" i="25" s="1"/>
  <c r="H65" i="24"/>
  <c r="I65" i="24" s="1"/>
  <c r="H61" i="24"/>
  <c r="I61" i="24" s="1"/>
  <c r="H130" i="24"/>
  <c r="I130" i="24" s="1"/>
  <c r="H133" i="24"/>
  <c r="I133" i="24" s="1"/>
  <c r="H195" i="24"/>
  <c r="I195" i="24" s="1"/>
  <c r="H120" i="24"/>
  <c r="I120" i="24" s="1"/>
  <c r="H15" i="24"/>
  <c r="I15" i="24" s="1"/>
  <c r="H66" i="24"/>
  <c r="I66" i="24" s="1"/>
  <c r="H62" i="24"/>
  <c r="I62" i="24" s="1"/>
  <c r="H122" i="24"/>
  <c r="I122" i="24" s="1"/>
  <c r="H147" i="24"/>
  <c r="I147" i="24" s="1"/>
  <c r="H128" i="24"/>
  <c r="I128" i="24" s="1"/>
  <c r="H152" i="24"/>
  <c r="I152" i="24" s="1"/>
  <c r="H148" i="24"/>
  <c r="I148" i="24" s="1"/>
  <c r="H63" i="24"/>
  <c r="I63" i="24" s="1"/>
  <c r="H42" i="24"/>
  <c r="I42" i="24" s="1"/>
  <c r="H137" i="24"/>
  <c r="I137" i="24" s="1"/>
  <c r="H2" i="24"/>
  <c r="I2" i="24" s="1"/>
  <c r="H8" i="24"/>
  <c r="I8" i="24" s="1"/>
  <c r="H64" i="24"/>
  <c r="I64" i="24" s="1"/>
  <c r="H60" i="24"/>
  <c r="I60" i="24" s="1"/>
  <c r="H198" i="24"/>
  <c r="I198" i="24" s="1"/>
  <c r="H119" i="24"/>
  <c r="I119" i="24" s="1"/>
  <c r="H139" i="24"/>
  <c r="I139" i="24" s="1"/>
  <c r="H143" i="24"/>
  <c r="I143" i="24" s="1"/>
  <c r="F116" i="25"/>
  <c r="F50" i="24"/>
  <c r="F127" i="25"/>
  <c r="F61" i="24"/>
  <c r="H122" i="25"/>
  <c r="I122" i="25" s="1"/>
  <c r="H49" i="25"/>
  <c r="I49" i="25" s="1"/>
  <c r="H65" i="25"/>
  <c r="I65" i="25" s="1"/>
  <c r="H200" i="25"/>
  <c r="I200" i="25" s="1"/>
  <c r="H17" i="25"/>
  <c r="I17" i="25" s="1"/>
  <c r="H123" i="25"/>
  <c r="I123" i="25" s="1"/>
  <c r="H119" i="25"/>
  <c r="I119" i="25" s="1"/>
  <c r="H171" i="25"/>
  <c r="I171" i="25" s="1"/>
  <c r="H19" i="25"/>
  <c r="I19" i="25" s="1"/>
  <c r="H18" i="25"/>
  <c r="I18" i="25" s="1"/>
  <c r="H78" i="25"/>
  <c r="I78" i="25" s="1"/>
  <c r="H3" i="25"/>
  <c r="I3" i="25" s="1"/>
  <c r="H124" i="25"/>
  <c r="I124" i="25" s="1"/>
  <c r="H120" i="25"/>
  <c r="I120" i="25" s="1"/>
  <c r="H182" i="25"/>
  <c r="I182" i="25" s="1"/>
  <c r="H191" i="25"/>
  <c r="I191" i="25" s="1"/>
  <c r="H75" i="25"/>
  <c r="I75" i="25" s="1"/>
  <c r="H67" i="25"/>
  <c r="I67" i="25" s="1"/>
  <c r="H68" i="25"/>
  <c r="I68" i="25" s="1"/>
  <c r="H125" i="25"/>
  <c r="I125" i="25" s="1"/>
  <c r="H121" i="25"/>
  <c r="I121" i="25" s="1"/>
  <c r="H73" i="25"/>
  <c r="I73" i="25" s="1"/>
  <c r="H55" i="25"/>
  <c r="I55" i="25" s="1"/>
  <c r="H20" i="25"/>
  <c r="I20" i="25" s="1"/>
  <c r="H4" i="25"/>
  <c r="I4" i="25" s="1"/>
  <c r="H57" i="24"/>
  <c r="I57" i="24" s="1"/>
  <c r="H53" i="24"/>
  <c r="I53" i="24" s="1"/>
  <c r="H9" i="24"/>
  <c r="I9" i="24" s="1"/>
  <c r="H58" i="24"/>
  <c r="I58" i="24" s="1"/>
  <c r="H54" i="24"/>
  <c r="I54" i="24" s="1"/>
  <c r="H138" i="24"/>
  <c r="I138" i="24" s="1"/>
  <c r="H127" i="24"/>
  <c r="I127" i="24" s="1"/>
  <c r="H11" i="24"/>
  <c r="I11" i="24" s="1"/>
  <c r="H154" i="24"/>
  <c r="I154" i="24" s="1"/>
  <c r="H4" i="24"/>
  <c r="I4" i="24" s="1"/>
  <c r="H59" i="24"/>
  <c r="I59" i="24" s="1"/>
  <c r="H55" i="24"/>
  <c r="I55" i="24" s="1"/>
  <c r="H108" i="24"/>
  <c r="I108" i="24" s="1"/>
  <c r="H56" i="24"/>
  <c r="I56" i="24" s="1"/>
  <c r="H186" i="24"/>
  <c r="I186" i="24" s="1"/>
  <c r="H118" i="24"/>
  <c r="I118" i="24" s="1"/>
  <c r="H157" i="24"/>
  <c r="I157" i="24" s="1"/>
  <c r="H14" i="24"/>
  <c r="I14" i="24" s="1"/>
  <c r="H140" i="24"/>
  <c r="I140" i="24" s="1"/>
  <c r="H141" i="24"/>
  <c r="I141" i="24" s="1"/>
  <c r="H192" i="24"/>
  <c r="I192" i="24" s="1"/>
  <c r="H156" i="24"/>
  <c r="I156" i="24" s="1"/>
  <c r="H136" i="24"/>
  <c r="I136" i="24" s="1"/>
  <c r="H155" i="24"/>
  <c r="I155" i="24" s="1"/>
  <c r="H3" i="24"/>
  <c r="I3" i="24" s="1"/>
  <c r="E40" i="14" l="1"/>
  <c r="E43" i="14"/>
  <c r="F45" i="14"/>
  <c r="F46" i="14"/>
  <c r="E5" i="13"/>
  <c r="D42" i="14"/>
  <c r="D46" i="14"/>
  <c r="E41" i="14"/>
  <c r="E46" i="14"/>
  <c r="E3" i="13"/>
  <c r="D22" i="14"/>
  <c r="D31" i="14"/>
  <c r="D28" i="14"/>
  <c r="F44" i="14"/>
  <c r="D30" i="14"/>
  <c r="D10" i="14"/>
  <c r="D6" i="14"/>
  <c r="F41" i="14"/>
  <c r="E42" i="14"/>
  <c r="D23" i="14"/>
  <c r="D25" i="14"/>
  <c r="D29" i="14"/>
  <c r="D27" i="14"/>
  <c r="D14" i="14"/>
  <c r="D12" i="14"/>
  <c r="F42" i="14"/>
  <c r="D24" i="14"/>
  <c r="D7" i="14"/>
  <c r="D8" i="14"/>
  <c r="F40" i="14"/>
  <c r="E44" i="14"/>
  <c r="F43" i="14"/>
  <c r="D26" i="14"/>
  <c r="D32" i="14"/>
  <c r="D15" i="14"/>
  <c r="D13" i="14"/>
  <c r="D11" i="14"/>
  <c r="D16" i="14"/>
  <c r="D9" i="14"/>
  <c r="D47" i="14"/>
  <c r="E9" i="13"/>
  <c r="E6" i="13"/>
</calcChain>
</file>

<file path=xl/sharedStrings.xml><?xml version="1.0" encoding="utf-8"?>
<sst xmlns="http://schemas.openxmlformats.org/spreadsheetml/2006/main" count="2740" uniqueCount="272">
  <si>
    <t>Last game day</t>
  </si>
  <si>
    <t>Team Name</t>
  </si>
  <si>
    <t>Score</t>
  </si>
  <si>
    <t>Opponents Score</t>
  </si>
  <si>
    <t>Wins</t>
  </si>
  <si>
    <t>W or L</t>
  </si>
  <si>
    <t>Losses</t>
  </si>
  <si>
    <t>Forfeit</t>
  </si>
  <si>
    <t>FW or FL</t>
  </si>
  <si>
    <t>games played excluding Forfeit Wins</t>
  </si>
  <si>
    <t>win</t>
  </si>
  <si>
    <t>loss</t>
  </si>
  <si>
    <t>Games Played Excluding Forfeit Wins</t>
  </si>
  <si>
    <t>Opponents Team Name</t>
  </si>
  <si>
    <t xml:space="preserve">League Run Diff     </t>
  </si>
  <si>
    <t>Game Run Diff</t>
  </si>
  <si>
    <t xml:space="preserve">Team Batting Avg   </t>
  </si>
  <si>
    <t>Game Date</t>
  </si>
  <si>
    <t>STATS</t>
  </si>
  <si>
    <t>L-Name</t>
  </si>
  <si>
    <t># of AB's</t>
  </si>
  <si>
    <t>AB's</t>
  </si>
  <si>
    <t>F-Name</t>
  </si>
  <si>
    <t># of Hits</t>
  </si>
  <si>
    <t>Hits</t>
  </si>
  <si>
    <t>Avg</t>
  </si>
  <si>
    <t>TEAM</t>
  </si>
  <si>
    <t>Summary</t>
  </si>
  <si>
    <t>counter</t>
  </si>
  <si>
    <t>roster #</t>
  </si>
  <si>
    <t>Batting Avg</t>
  </si>
  <si>
    <t># of Games</t>
  </si>
  <si>
    <t>HITS</t>
  </si>
  <si>
    <t>COUNTER</t>
  </si>
  <si>
    <t>WINS</t>
  </si>
  <si>
    <t>LOSSES</t>
  </si>
  <si>
    <t>Winning Percentage</t>
  </si>
  <si>
    <t>TEAM B/A</t>
  </si>
  <si>
    <t>Statistics as of:</t>
  </si>
  <si>
    <t>Players Name</t>
  </si>
  <si>
    <t>AVG</t>
  </si>
  <si>
    <t>AB</t>
  </si>
  <si>
    <t>STANDINGS</t>
  </si>
  <si>
    <t>TEAMS NAME</t>
  </si>
  <si>
    <r>
      <t xml:space="preserve">TEAM BATTING </t>
    </r>
    <r>
      <rPr>
        <b/>
        <u/>
        <sz val="8"/>
        <rFont val="Arial"/>
        <family val="2"/>
      </rPr>
      <t>AVG</t>
    </r>
  </si>
  <si>
    <t># of PA</t>
  </si>
  <si>
    <t>PA</t>
  </si>
  <si>
    <t>R</t>
  </si>
  <si>
    <t xml:space="preserve">  </t>
  </si>
  <si>
    <t xml:space="preserve"> </t>
  </si>
  <si>
    <t>Ha</t>
  </si>
  <si>
    <t>B</t>
  </si>
  <si>
    <t>Enough pa's</t>
  </si>
  <si>
    <t>Team Legends</t>
  </si>
  <si>
    <t>Team 1</t>
  </si>
  <si>
    <t>Team 2</t>
  </si>
  <si>
    <t>Team 3</t>
  </si>
  <si>
    <t>Team 4</t>
  </si>
  <si>
    <t>Team 5</t>
  </si>
  <si>
    <t>Team 6</t>
  </si>
  <si>
    <t>Team 7</t>
  </si>
  <si>
    <t>Team 8</t>
  </si>
  <si>
    <t>LEAGUE LEADING HITTERS - Female</t>
  </si>
  <si>
    <t>LEAGUE LEADING HITTERS - Male</t>
  </si>
  <si>
    <t>Male/Female</t>
  </si>
  <si>
    <t>f</t>
  </si>
  <si>
    <t>BCBC</t>
  </si>
  <si>
    <t>Ghetto Bombers</t>
  </si>
  <si>
    <t>m</t>
  </si>
  <si>
    <t>Blake</t>
  </si>
  <si>
    <t>Brandon</t>
  </si>
  <si>
    <t>Alex</t>
  </si>
  <si>
    <t>Johnson</t>
  </si>
  <si>
    <t>Thomas</t>
  </si>
  <si>
    <t>Mary</t>
  </si>
  <si>
    <t>Francis</t>
  </si>
  <si>
    <t>Josh</t>
  </si>
  <si>
    <t>Toni</t>
  </si>
  <si>
    <t>Ken</t>
  </si>
  <si>
    <t>Shela</t>
  </si>
  <si>
    <t>Nancy</t>
  </si>
  <si>
    <t>Brown</t>
  </si>
  <si>
    <t>Wright</t>
  </si>
  <si>
    <t>Childs</t>
  </si>
  <si>
    <t>Rich</t>
  </si>
  <si>
    <t>Wall</t>
  </si>
  <si>
    <t>Hansen</t>
  </si>
  <si>
    <t>Anderson</t>
  </si>
  <si>
    <t>Lowe</t>
  </si>
  <si>
    <t>XX Team</t>
  </si>
  <si>
    <t>Jenn</t>
  </si>
  <si>
    <t>Jordan</t>
  </si>
  <si>
    <t>Jeff</t>
  </si>
  <si>
    <t>Jake</t>
  </si>
  <si>
    <t>Jason</t>
  </si>
  <si>
    <t>Chelsea</t>
  </si>
  <si>
    <t>Chris</t>
  </si>
  <si>
    <t>Tyler (TJ)</t>
  </si>
  <si>
    <t>Shae Lee</t>
  </si>
  <si>
    <t>Kyle</t>
  </si>
  <si>
    <t>Tasha</t>
  </si>
  <si>
    <t>Josie</t>
  </si>
  <si>
    <t>Logan</t>
  </si>
  <si>
    <t>Britt</t>
  </si>
  <si>
    <t>Russ</t>
  </si>
  <si>
    <t>Lindsay</t>
  </si>
  <si>
    <t>John</t>
  </si>
  <si>
    <t>Taylor</t>
  </si>
  <si>
    <t>Hall</t>
  </si>
  <si>
    <t>Corey</t>
  </si>
  <si>
    <t>Murphy</t>
  </si>
  <si>
    <t>Gimmie</t>
  </si>
  <si>
    <t>Sam</t>
  </si>
  <si>
    <t>Cook</t>
  </si>
  <si>
    <t>Deanndra</t>
  </si>
  <si>
    <t>Billie</t>
  </si>
  <si>
    <t>Ike</t>
  </si>
  <si>
    <t>Whiting</t>
  </si>
  <si>
    <t>Emma</t>
  </si>
  <si>
    <t>Schmidt</t>
  </si>
  <si>
    <t>Chandra</t>
  </si>
  <si>
    <t>Cruz</t>
  </si>
  <si>
    <t>Anna</t>
  </si>
  <si>
    <t>Jo</t>
  </si>
  <si>
    <t>Gossard</t>
  </si>
  <si>
    <t>Reed</t>
  </si>
  <si>
    <t>Reeves</t>
  </si>
  <si>
    <t>Teerlink</t>
  </si>
  <si>
    <t>Paige</t>
  </si>
  <si>
    <t>Jackman</t>
  </si>
  <si>
    <t>Cassi</t>
  </si>
  <si>
    <t>Kendzior</t>
  </si>
  <si>
    <t>LdBaron</t>
  </si>
  <si>
    <t>Peacock</t>
  </si>
  <si>
    <t>Pearson</t>
  </si>
  <si>
    <t>Arnold</t>
  </si>
  <si>
    <t>Bateman</t>
  </si>
  <si>
    <t>Call</t>
  </si>
  <si>
    <t>Campbell</t>
  </si>
  <si>
    <t>Collins</t>
  </si>
  <si>
    <t>Harris</t>
  </si>
  <si>
    <t xml:space="preserve">Stephen </t>
  </si>
  <si>
    <t>Hart</t>
  </si>
  <si>
    <t>McCallum</t>
  </si>
  <si>
    <t>Pennington</t>
  </si>
  <si>
    <t>Kenyon</t>
  </si>
  <si>
    <t>Kawa</t>
  </si>
  <si>
    <t xml:space="preserve">Amanda </t>
  </si>
  <si>
    <t>Kenzior</t>
  </si>
  <si>
    <t>Dan</t>
  </si>
  <si>
    <t>Flynn</t>
  </si>
  <si>
    <t>J C</t>
  </si>
  <si>
    <t>Garcia</t>
  </si>
  <si>
    <t xml:space="preserve">O'Bryant </t>
  </si>
  <si>
    <t>Jennie</t>
  </si>
  <si>
    <t>XXX Team</t>
  </si>
  <si>
    <t>X Team</t>
  </si>
  <si>
    <t>YY Team</t>
  </si>
  <si>
    <t>Bad Pitches</t>
  </si>
  <si>
    <t>Thunder Ducks</t>
  </si>
  <si>
    <t>Harrison</t>
  </si>
  <si>
    <t>Ryan</t>
  </si>
  <si>
    <t>Tanzie</t>
  </si>
  <si>
    <t>Parker</t>
  </si>
  <si>
    <t>C</t>
  </si>
  <si>
    <t>Janae</t>
  </si>
  <si>
    <t>Aaron</t>
  </si>
  <si>
    <t>Megan</t>
  </si>
  <si>
    <t>Van Dyke</t>
  </si>
  <si>
    <t>Reynolds</t>
  </si>
  <si>
    <t>Watt</t>
  </si>
  <si>
    <t>Gasu</t>
  </si>
  <si>
    <t>Callianne</t>
  </si>
  <si>
    <t>Hodson</t>
  </si>
  <si>
    <t>Cagle</t>
  </si>
  <si>
    <t>Montgomery</t>
  </si>
  <si>
    <t>Timpson</t>
  </si>
  <si>
    <t>Bad Pithes</t>
  </si>
  <si>
    <t>Ashley</t>
  </si>
  <si>
    <t>Adam</t>
  </si>
  <si>
    <t>Thorne</t>
  </si>
  <si>
    <t>Annie</t>
  </si>
  <si>
    <t>Brady</t>
  </si>
  <si>
    <t>Emily</t>
  </si>
  <si>
    <t>Steve</t>
  </si>
  <si>
    <t>Mel</t>
  </si>
  <si>
    <t>Singer</t>
  </si>
  <si>
    <t>Shane</t>
  </si>
  <si>
    <t>Sunni</t>
  </si>
  <si>
    <t>Dustin</t>
  </si>
  <si>
    <t>Tiff</t>
  </si>
  <si>
    <t>Ben</t>
  </si>
  <si>
    <t>Mangum</t>
  </si>
  <si>
    <t>Casey</t>
  </si>
  <si>
    <t>Vinny</t>
  </si>
  <si>
    <t>Rogers</t>
  </si>
  <si>
    <t>Ferrel</t>
  </si>
  <si>
    <t>Dilworth</t>
  </si>
  <si>
    <t>Velarde</t>
  </si>
  <si>
    <t>Morton</t>
  </si>
  <si>
    <t>Nielsen</t>
  </si>
  <si>
    <t>Achermann</t>
  </si>
  <si>
    <t>Hunter</t>
  </si>
  <si>
    <t>Jackson</t>
  </si>
  <si>
    <t>Maile</t>
  </si>
  <si>
    <t>O'Bryant</t>
  </si>
  <si>
    <t>Ross</t>
  </si>
  <si>
    <t>Newbold</t>
  </si>
  <si>
    <t>Calleigh</t>
  </si>
  <si>
    <t>Matt</t>
  </si>
  <si>
    <t>Brandi</t>
  </si>
  <si>
    <t>Mac</t>
  </si>
  <si>
    <t>JoJo</t>
  </si>
  <si>
    <t>Chet</t>
  </si>
  <si>
    <t>Ali</t>
  </si>
  <si>
    <t>Derek</t>
  </si>
  <si>
    <t>Heidi</t>
  </si>
  <si>
    <t>Dave</t>
  </si>
  <si>
    <t>Ally</t>
  </si>
  <si>
    <t>DeYoung</t>
  </si>
  <si>
    <t>Estrada</t>
  </si>
  <si>
    <t>Carlson</t>
  </si>
  <si>
    <t>Wanlass</t>
  </si>
  <si>
    <t>Smith</t>
  </si>
  <si>
    <t>Vu</t>
  </si>
  <si>
    <t>McAfee</t>
  </si>
  <si>
    <t>Vincente</t>
  </si>
  <si>
    <t>Herrera</t>
  </si>
  <si>
    <t>Teya</t>
  </si>
  <si>
    <t>Karson</t>
  </si>
  <si>
    <t>Vanderver</t>
  </si>
  <si>
    <t>Robyne</t>
  </si>
  <si>
    <t>Oostveen</t>
  </si>
  <si>
    <t>Jon</t>
  </si>
  <si>
    <t>Staley</t>
  </si>
  <si>
    <t>Danielle</t>
  </si>
  <si>
    <t>Henesh</t>
  </si>
  <si>
    <t>Hope</t>
  </si>
  <si>
    <t>Curtis</t>
  </si>
  <si>
    <t>Kat</t>
  </si>
  <si>
    <t>Tiffany</t>
  </si>
  <si>
    <t>Goodman</t>
  </si>
  <si>
    <t>Spencer</t>
  </si>
  <si>
    <t>Hille</t>
  </si>
  <si>
    <t>Britton</t>
  </si>
  <si>
    <t>Lund</t>
  </si>
  <si>
    <t>AJ</t>
  </si>
  <si>
    <t>Avellar</t>
  </si>
  <si>
    <t>Scotty</t>
  </si>
  <si>
    <t>Garfield</t>
  </si>
  <si>
    <t>FW</t>
  </si>
  <si>
    <t>Thunderducks</t>
  </si>
  <si>
    <t>FL</t>
  </si>
  <si>
    <t>f00</t>
  </si>
  <si>
    <t>M</t>
  </si>
  <si>
    <t>Maree</t>
  </si>
  <si>
    <t xml:space="preserve">Karen </t>
  </si>
  <si>
    <t>Springer</t>
  </si>
  <si>
    <t>Craig</t>
  </si>
  <si>
    <t>Patten</t>
  </si>
  <si>
    <t>Melinda</t>
  </si>
  <si>
    <t>Barrett</t>
  </si>
  <si>
    <t>VanDyke</t>
  </si>
  <si>
    <t>Matthew</t>
  </si>
  <si>
    <t>Davis</t>
  </si>
  <si>
    <t>Mishe</t>
  </si>
  <si>
    <t>Barbosa</t>
  </si>
  <si>
    <t>Ghetto Bomlbers</t>
  </si>
  <si>
    <t>Seth</t>
  </si>
  <si>
    <t>Kaelin</t>
  </si>
  <si>
    <t>Kacee</t>
  </si>
  <si>
    <t>Robinson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</si>
</sst>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00"/>
    <numFmt numFmtId="165" formatCode="_(* #,##0.000_);_(* \(#,##0.000\);_(* &quot;-&quot;??_);_(@_)"/>
  </numFmts>
  <fonts count="42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10"/>
      <color indexed="10"/>
      <name val="Arial"/>
      <family val="2"/>
    </font>
    <font>
      <b/>
      <sz val="9"/>
      <color indexed="10"/>
      <name val="Arial"/>
      <family val="2"/>
    </font>
    <font>
      <b/>
      <sz val="9"/>
      <color indexed="14"/>
      <name val="Arial"/>
      <family val="2"/>
    </font>
    <font>
      <b/>
      <sz val="9"/>
      <color indexed="29"/>
      <name val="Arial"/>
      <family val="2"/>
    </font>
    <font>
      <b/>
      <sz val="9"/>
      <color indexed="53"/>
      <name val="Arial"/>
      <family val="2"/>
    </font>
    <font>
      <b/>
      <sz val="9"/>
      <color indexed="29"/>
      <name val="Arial"/>
      <family val="2"/>
    </font>
    <font>
      <b/>
      <sz val="14"/>
      <color indexed="14"/>
      <name val="Arial"/>
      <family val="2"/>
    </font>
    <font>
      <b/>
      <sz val="12"/>
      <color indexed="10"/>
      <name val="Arial"/>
      <family val="2"/>
    </font>
    <font>
      <b/>
      <sz val="10"/>
      <color indexed="12"/>
      <name val="Arial"/>
      <family val="2"/>
    </font>
    <font>
      <sz val="10"/>
      <color indexed="10"/>
      <name val="Arial"/>
      <family val="2"/>
    </font>
    <font>
      <sz val="10"/>
      <color indexed="12"/>
      <name val="Arial"/>
      <family val="2"/>
    </font>
    <font>
      <sz val="8"/>
      <color indexed="12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color indexed="10"/>
      <name val="Arial"/>
      <family val="2"/>
    </font>
    <font>
      <b/>
      <sz val="11"/>
      <color indexed="14"/>
      <name val="Arial"/>
      <family val="2"/>
    </font>
    <font>
      <sz val="11"/>
      <name val="Arial"/>
      <family val="2"/>
    </font>
    <font>
      <b/>
      <sz val="8"/>
      <name val="Arial"/>
      <family val="2"/>
    </font>
    <font>
      <b/>
      <sz val="10"/>
      <color indexed="14"/>
      <name val="Arial"/>
      <family val="2"/>
    </font>
    <font>
      <b/>
      <sz val="8"/>
      <color indexed="12"/>
      <name val="Arial"/>
      <family val="2"/>
    </font>
    <font>
      <b/>
      <sz val="10"/>
      <color indexed="12"/>
      <name val="Arial"/>
      <family val="2"/>
    </font>
    <font>
      <b/>
      <sz val="8"/>
      <name val="Arial"/>
      <family val="2"/>
    </font>
    <font>
      <b/>
      <sz val="16"/>
      <name val="Arial"/>
      <family val="2"/>
    </font>
    <font>
      <b/>
      <u/>
      <sz val="10"/>
      <name val="Arial"/>
      <family val="2"/>
    </font>
    <font>
      <b/>
      <u/>
      <sz val="8"/>
      <name val="Arial"/>
      <family val="2"/>
    </font>
    <font>
      <b/>
      <sz val="9"/>
      <name val="Arial"/>
      <family val="2"/>
    </font>
    <font>
      <sz val="7.5"/>
      <name val="Small Fonts"/>
      <family val="2"/>
    </font>
    <font>
      <sz val="7.5"/>
      <name val="Arial"/>
      <family val="2"/>
    </font>
    <font>
      <i/>
      <sz val="10"/>
      <name val="Arial"/>
      <family val="2"/>
    </font>
    <font>
      <b/>
      <sz val="14"/>
      <name val="Arial"/>
      <family val="2"/>
    </font>
    <font>
      <b/>
      <sz val="10"/>
      <color rgb="FFFF0000"/>
      <name val="Arial"/>
      <family val="2"/>
    </font>
    <font>
      <b/>
      <sz val="10"/>
      <color rgb="FF0000FF"/>
      <name val="Arial"/>
      <family val="2"/>
    </font>
    <font>
      <b/>
      <sz val="16"/>
      <color rgb="FFFF00FF"/>
      <name val="Arial"/>
      <family val="2"/>
    </font>
    <font>
      <b/>
      <sz val="10"/>
      <color rgb="FFFF00FF"/>
      <name val="Arial"/>
      <family val="2"/>
    </font>
    <font>
      <b/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3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hair">
        <color indexed="64"/>
      </right>
      <top/>
      <bottom style="thick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hair">
        <color indexed="64"/>
      </bottom>
      <diagonal/>
    </border>
    <border>
      <left/>
      <right style="thin">
        <color indexed="64"/>
      </right>
      <top style="thick">
        <color indexed="64"/>
      </top>
      <bottom style="hair">
        <color indexed="64"/>
      </bottom>
      <diagonal/>
    </border>
    <border>
      <left/>
      <right style="hair">
        <color indexed="64"/>
      </right>
      <top style="thick">
        <color indexed="64"/>
      </top>
      <bottom style="hair">
        <color indexed="64"/>
      </bottom>
      <diagonal/>
    </border>
    <border>
      <left/>
      <right style="thick">
        <color indexed="64"/>
      </right>
      <top style="thick">
        <color indexed="64"/>
      </top>
      <bottom style="hair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thick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44">
    <xf numFmtId="0" fontId="0" fillId="0" borderId="0" xfId="0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164" fontId="6" fillId="2" borderId="5" xfId="0" applyNumberFormat="1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164" fontId="8" fillId="3" borderId="7" xfId="0" applyNumberFormat="1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/>
    </xf>
    <xf numFmtId="0" fontId="11" fillId="2" borderId="8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164" fontId="6" fillId="2" borderId="10" xfId="0" applyNumberFormat="1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/>
    </xf>
    <xf numFmtId="164" fontId="8" fillId="3" borderId="11" xfId="0" applyNumberFormat="1" applyFont="1" applyFill="1" applyBorder="1" applyAlignment="1">
      <alignment horizontal="center"/>
    </xf>
    <xf numFmtId="0" fontId="3" fillId="2" borderId="12" xfId="0" applyFont="1" applyFill="1" applyBorder="1"/>
    <xf numFmtId="0" fontId="3" fillId="2" borderId="13" xfId="0" applyFont="1" applyFill="1" applyBorder="1"/>
    <xf numFmtId="0" fontId="0" fillId="2" borderId="14" xfId="0" applyFill="1" applyBorder="1"/>
    <xf numFmtId="0" fontId="1" fillId="2" borderId="15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9" fillId="2" borderId="16" xfId="0" applyFont="1" applyFill="1" applyBorder="1" applyAlignment="1">
      <alignment horizontal="center"/>
    </xf>
    <xf numFmtId="0" fontId="11" fillId="2" borderId="17" xfId="0" applyFont="1" applyFill="1" applyBorder="1" applyAlignment="1">
      <alignment horizontal="center"/>
    </xf>
    <xf numFmtId="0" fontId="11" fillId="2" borderId="18" xfId="0" applyFont="1" applyFill="1" applyBorder="1" applyAlignment="1">
      <alignment horizontal="center"/>
    </xf>
    <xf numFmtId="0" fontId="0" fillId="2" borderId="0" xfId="0" applyFill="1"/>
    <xf numFmtId="0" fontId="11" fillId="2" borderId="19" xfId="0" applyFont="1" applyFill="1" applyBorder="1" applyAlignment="1">
      <alignment horizontal="center"/>
    </xf>
    <xf numFmtId="0" fontId="3" fillId="2" borderId="11" xfId="0" applyFont="1" applyFill="1" applyBorder="1"/>
    <xf numFmtId="0" fontId="5" fillId="2" borderId="9" xfId="0" applyFont="1" applyFill="1" applyBorder="1" applyAlignment="1">
      <alignment horizontal="center"/>
    </xf>
    <xf numFmtId="0" fontId="10" fillId="2" borderId="10" xfId="0" applyFont="1" applyFill="1" applyBorder="1" applyAlignment="1">
      <alignment horizontal="center"/>
    </xf>
    <xf numFmtId="164" fontId="10" fillId="2" borderId="11" xfId="0" applyNumberFormat="1" applyFont="1" applyFill="1" applyBorder="1" applyAlignment="1">
      <alignment horizontal="center"/>
    </xf>
    <xf numFmtId="0" fontId="5" fillId="2" borderId="20" xfId="0" applyFont="1" applyFill="1" applyBorder="1" applyAlignment="1">
      <alignment horizontal="center"/>
    </xf>
    <xf numFmtId="0" fontId="3" fillId="2" borderId="21" xfId="0" applyFont="1" applyFill="1" applyBorder="1"/>
    <xf numFmtId="0" fontId="5" fillId="2" borderId="22" xfId="0" applyFont="1" applyFill="1" applyBorder="1" applyAlignment="1">
      <alignment horizontal="center"/>
    </xf>
    <xf numFmtId="0" fontId="3" fillId="2" borderId="23" xfId="0" applyFont="1" applyFill="1" applyBorder="1" applyAlignment="1">
      <alignment horizontal="center"/>
    </xf>
    <xf numFmtId="0" fontId="5" fillId="2" borderId="24" xfId="0" applyFont="1" applyFill="1" applyBorder="1" applyAlignment="1">
      <alignment horizontal="center"/>
    </xf>
    <xf numFmtId="0" fontId="0" fillId="2" borderId="25" xfId="0" applyFill="1" applyBorder="1"/>
    <xf numFmtId="0" fontId="3" fillId="2" borderId="7" xfId="0" applyFont="1" applyFill="1" applyBorder="1"/>
    <xf numFmtId="0" fontId="5" fillId="2" borderId="6" xfId="0" applyFont="1" applyFill="1" applyBorder="1" applyAlignment="1">
      <alignment horizontal="center"/>
    </xf>
    <xf numFmtId="0" fontId="0" fillId="2" borderId="26" xfId="0" applyFill="1" applyBorder="1"/>
    <xf numFmtId="0" fontId="14" fillId="0" borderId="0" xfId="0" applyFont="1" applyAlignment="1">
      <alignment horizontal="right"/>
    </xf>
    <xf numFmtId="0" fontId="0" fillId="4" borderId="0" xfId="0" applyFill="1"/>
    <xf numFmtId="0" fontId="1" fillId="2" borderId="27" xfId="0" applyFont="1" applyFill="1" applyBorder="1" applyAlignment="1">
      <alignment horizontal="center"/>
    </xf>
    <xf numFmtId="0" fontId="0" fillId="0" borderId="27" xfId="0" applyBorder="1"/>
    <xf numFmtId="0" fontId="1" fillId="0" borderId="27" xfId="0" applyFont="1" applyBorder="1" applyAlignment="1">
      <alignment horizontal="center"/>
    </xf>
    <xf numFmtId="0" fontId="6" fillId="0" borderId="28" xfId="0" applyFont="1" applyBorder="1" applyAlignment="1">
      <alignment horizontal="center"/>
    </xf>
    <xf numFmtId="0" fontId="1" fillId="2" borderId="28" xfId="0" applyFont="1" applyFill="1" applyBorder="1" applyAlignment="1">
      <alignment horizontal="center"/>
    </xf>
    <xf numFmtId="0" fontId="0" fillId="0" borderId="28" xfId="0" applyBorder="1"/>
    <xf numFmtId="0" fontId="1" fillId="0" borderId="28" xfId="0" applyFont="1" applyBorder="1" applyAlignment="1">
      <alignment horizontal="center"/>
    </xf>
    <xf numFmtId="0" fontId="1" fillId="4" borderId="28" xfId="0" applyFont="1" applyFill="1" applyBorder="1" applyAlignment="1">
      <alignment horizontal="right"/>
    </xf>
    <xf numFmtId="0" fontId="0" fillId="5" borderId="0" xfId="0" applyFill="1"/>
    <xf numFmtId="0" fontId="1" fillId="5" borderId="28" xfId="0" applyFont="1" applyFill="1" applyBorder="1" applyAlignment="1">
      <alignment horizontal="right"/>
    </xf>
    <xf numFmtId="0" fontId="6" fillId="2" borderId="5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0" fillId="5" borderId="27" xfId="0" applyFill="1" applyBorder="1" applyAlignment="1">
      <alignment horizontal="center"/>
    </xf>
    <xf numFmtId="0" fontId="19" fillId="0" borderId="0" xfId="0" applyFont="1"/>
    <xf numFmtId="0" fontId="1" fillId="5" borderId="29" xfId="0" applyFont="1" applyFill="1" applyBorder="1" applyAlignment="1">
      <alignment horizontal="right"/>
    </xf>
    <xf numFmtId="0" fontId="0" fillId="4" borderId="28" xfId="0" applyFill="1" applyBorder="1" applyAlignment="1">
      <alignment horizontal="centerContinuous"/>
    </xf>
    <xf numFmtId="0" fontId="14" fillId="4" borderId="0" xfId="0" applyFont="1" applyFill="1" applyAlignment="1">
      <alignment horizontal="centerContinuous" wrapText="1"/>
    </xf>
    <xf numFmtId="0" fontId="1" fillId="5" borderId="30" xfId="0" applyFont="1" applyFill="1" applyBorder="1" applyAlignment="1">
      <alignment horizontal="right"/>
    </xf>
    <xf numFmtId="0" fontId="13" fillId="0" borderId="0" xfId="0" applyFont="1" applyAlignment="1">
      <alignment horizontal="centerContinuous"/>
    </xf>
    <xf numFmtId="0" fontId="1" fillId="0" borderId="0" xfId="0" applyFont="1" applyAlignment="1">
      <alignment horizontal="centerContinuous"/>
    </xf>
    <xf numFmtId="0" fontId="21" fillId="0" borderId="0" xfId="0" applyFont="1" applyAlignment="1">
      <alignment horizontal="centerContinuous"/>
    </xf>
    <xf numFmtId="0" fontId="1" fillId="5" borderId="31" xfId="0" applyFont="1" applyFill="1" applyBorder="1" applyAlignment="1">
      <alignment horizontal="center"/>
    </xf>
    <xf numFmtId="0" fontId="1" fillId="5" borderId="32" xfId="0" applyFont="1" applyFill="1" applyBorder="1" applyAlignment="1">
      <alignment horizontal="center"/>
    </xf>
    <xf numFmtId="0" fontId="22" fillId="5" borderId="33" xfId="0" applyFont="1" applyFill="1" applyBorder="1" applyAlignment="1">
      <alignment horizontal="center"/>
    </xf>
    <xf numFmtId="164" fontId="22" fillId="5" borderId="33" xfId="0" applyNumberFormat="1" applyFont="1" applyFill="1" applyBorder="1" applyAlignment="1">
      <alignment horizontal="center"/>
    </xf>
    <xf numFmtId="0" fontId="22" fillId="5" borderId="34" xfId="0" applyFont="1" applyFill="1" applyBorder="1" applyAlignment="1">
      <alignment horizontal="center"/>
    </xf>
    <xf numFmtId="0" fontId="22" fillId="5" borderId="35" xfId="0" applyFont="1" applyFill="1" applyBorder="1" applyAlignment="1">
      <alignment horizontal="center"/>
    </xf>
    <xf numFmtId="0" fontId="14" fillId="0" borderId="28" xfId="0" applyFont="1" applyBorder="1" applyAlignment="1">
      <alignment horizontal="right"/>
    </xf>
    <xf numFmtId="0" fontId="18" fillId="0" borderId="0" xfId="0" applyFont="1" applyAlignment="1">
      <alignment horizontal="right"/>
    </xf>
    <xf numFmtId="0" fontId="16" fillId="0" borderId="0" xfId="0" applyFont="1"/>
    <xf numFmtId="0" fontId="23" fillId="0" borderId="0" xfId="0" applyFont="1"/>
    <xf numFmtId="0" fontId="20" fillId="0" borderId="0" xfId="0" applyFont="1" applyAlignment="1">
      <alignment horizontal="right"/>
    </xf>
    <xf numFmtId="0" fontId="4" fillId="0" borderId="36" xfId="0" applyFont="1" applyBorder="1" applyProtection="1">
      <protection locked="0"/>
    </xf>
    <xf numFmtId="0" fontId="4" fillId="0" borderId="0" xfId="0" applyFont="1" applyProtection="1">
      <protection locked="0"/>
    </xf>
    <xf numFmtId="0" fontId="0" fillId="2" borderId="37" xfId="0" applyFill="1" applyBorder="1" applyProtection="1">
      <protection locked="0"/>
    </xf>
    <xf numFmtId="0" fontId="0" fillId="2" borderId="38" xfId="0" applyFill="1" applyBorder="1" applyProtection="1">
      <protection locked="0"/>
    </xf>
    <xf numFmtId="0" fontId="12" fillId="2" borderId="39" xfId="0" applyFont="1" applyFill="1" applyBorder="1" applyAlignment="1">
      <alignment horizontal="centerContinuous"/>
    </xf>
    <xf numFmtId="0" fontId="12" fillId="2" borderId="28" xfId="0" applyFont="1" applyFill="1" applyBorder="1" applyAlignment="1">
      <alignment horizontal="centerContinuous"/>
    </xf>
    <xf numFmtId="0" fontId="0" fillId="2" borderId="38" xfId="0" applyFill="1" applyBorder="1" applyAlignment="1">
      <alignment horizontal="centerContinuous"/>
    </xf>
    <xf numFmtId="0" fontId="15" fillId="0" borderId="27" xfId="0" applyFont="1" applyBorder="1" applyProtection="1">
      <protection locked="0"/>
    </xf>
    <xf numFmtId="0" fontId="16" fillId="0" borderId="27" xfId="0" applyFont="1" applyBorder="1" applyProtection="1">
      <protection locked="0"/>
    </xf>
    <xf numFmtId="0" fontId="17" fillId="4" borderId="40" xfId="0" applyFont="1" applyFill="1" applyBorder="1" applyAlignment="1" applyProtection="1">
      <alignment wrapText="1"/>
      <protection locked="0"/>
    </xf>
    <xf numFmtId="16" fontId="4" fillId="4" borderId="27" xfId="0" applyNumberFormat="1" applyFont="1" applyFill="1" applyBorder="1" applyProtection="1">
      <protection locked="0"/>
    </xf>
    <xf numFmtId="0" fontId="4" fillId="0" borderId="41" xfId="0" applyFont="1" applyBorder="1" applyAlignment="1" applyProtection="1">
      <alignment horizontal="center"/>
      <protection locked="0"/>
    </xf>
    <xf numFmtId="0" fontId="4" fillId="0" borderId="42" xfId="0" applyFont="1" applyBorder="1" applyAlignment="1" applyProtection="1">
      <alignment horizontal="center"/>
      <protection locked="0"/>
    </xf>
    <xf numFmtId="0" fontId="4" fillId="0" borderId="8" xfId="0" applyFont="1" applyBorder="1" applyAlignment="1" applyProtection="1">
      <alignment horizontal="center"/>
      <protection locked="0"/>
    </xf>
    <xf numFmtId="0" fontId="4" fillId="0" borderId="43" xfId="0" applyFont="1" applyBorder="1" applyAlignment="1" applyProtection="1">
      <alignment horizontal="center"/>
      <protection locked="0"/>
    </xf>
    <xf numFmtId="0" fontId="22" fillId="0" borderId="0" xfId="0" applyFont="1" applyAlignment="1">
      <alignment horizontal="center"/>
    </xf>
    <xf numFmtId="0" fontId="24" fillId="0" borderId="28" xfId="0" applyFont="1" applyBorder="1" applyAlignment="1">
      <alignment horizontal="center"/>
    </xf>
    <xf numFmtId="0" fontId="2" fillId="0" borderId="0" xfId="0" applyFont="1"/>
    <xf numFmtId="0" fontId="1" fillId="5" borderId="30" xfId="0" applyFont="1" applyFill="1" applyBorder="1"/>
    <xf numFmtId="0" fontId="25" fillId="5" borderId="33" xfId="0" applyFont="1" applyFill="1" applyBorder="1" applyAlignment="1">
      <alignment horizontal="center"/>
    </xf>
    <xf numFmtId="0" fontId="26" fillId="4" borderId="28" xfId="0" applyFont="1" applyFill="1" applyBorder="1" applyAlignment="1">
      <alignment horizontal="center"/>
    </xf>
    <xf numFmtId="0" fontId="14" fillId="4" borderId="27" xfId="0" applyFont="1" applyFill="1" applyBorder="1" applyAlignment="1">
      <alignment horizontal="center"/>
    </xf>
    <xf numFmtId="0" fontId="27" fillId="4" borderId="0" xfId="0" applyFont="1" applyFill="1"/>
    <xf numFmtId="164" fontId="0" fillId="0" borderId="0" xfId="0" applyNumberFormat="1"/>
    <xf numFmtId="0" fontId="4" fillId="0" borderId="0" xfId="0" applyFont="1"/>
    <xf numFmtId="164" fontId="0" fillId="0" borderId="0" xfId="0" applyNumberFormat="1" applyAlignment="1">
      <alignment horizontal="center"/>
    </xf>
    <xf numFmtId="0" fontId="28" fillId="0" borderId="0" xfId="0" applyFont="1" applyAlignment="1">
      <alignment horizontal="center" wrapText="1"/>
    </xf>
    <xf numFmtId="0" fontId="1" fillId="0" borderId="0" xfId="0" applyFont="1"/>
    <xf numFmtId="0" fontId="0" fillId="0" borderId="0" xfId="0" applyAlignment="1">
      <alignment horizontal="centerContinuous"/>
    </xf>
    <xf numFmtId="0" fontId="29" fillId="0" borderId="0" xfId="0" applyFont="1" applyAlignment="1">
      <alignment horizontal="centerContinuous"/>
    </xf>
    <xf numFmtId="0" fontId="0" fillId="0" borderId="0" xfId="0" applyAlignment="1">
      <alignment horizontal="left"/>
    </xf>
    <xf numFmtId="0" fontId="30" fillId="0" borderId="0" xfId="0" applyFont="1"/>
    <xf numFmtId="0" fontId="30" fillId="0" borderId="0" xfId="0" applyFont="1" applyAlignment="1">
      <alignment horizontal="center"/>
    </xf>
    <xf numFmtId="0" fontId="29" fillId="0" borderId="0" xfId="0" applyFont="1"/>
    <xf numFmtId="0" fontId="30" fillId="0" borderId="0" xfId="0" applyFont="1" applyAlignment="1">
      <alignment horizontal="right"/>
    </xf>
    <xf numFmtId="164" fontId="8" fillId="3" borderId="44" xfId="0" applyNumberFormat="1" applyFont="1" applyFill="1" applyBorder="1" applyAlignment="1">
      <alignment horizontal="center"/>
    </xf>
    <xf numFmtId="164" fontId="8" fillId="3" borderId="45" xfId="0" applyNumberFormat="1" applyFont="1" applyFill="1" applyBorder="1" applyAlignment="1">
      <alignment horizontal="center"/>
    </xf>
    <xf numFmtId="164" fontId="10" fillId="2" borderId="46" xfId="0" applyNumberFormat="1" applyFont="1" applyFill="1" applyBorder="1" applyAlignment="1">
      <alignment horizontal="center"/>
    </xf>
    <xf numFmtId="15" fontId="18" fillId="0" borderId="0" xfId="0" applyNumberFormat="1" applyFont="1" applyAlignment="1">
      <alignment horizontal="center"/>
    </xf>
    <xf numFmtId="16" fontId="15" fillId="4" borderId="47" xfId="0" applyNumberFormat="1" applyFont="1" applyFill="1" applyBorder="1"/>
    <xf numFmtId="0" fontId="32" fillId="5" borderId="29" xfId="0" applyFont="1" applyFill="1" applyBorder="1" applyAlignment="1">
      <alignment horizontal="right" wrapText="1"/>
    </xf>
    <xf numFmtId="0" fontId="5" fillId="2" borderId="48" xfId="0" applyFont="1" applyFill="1" applyBorder="1" applyAlignment="1">
      <alignment horizontal="center"/>
    </xf>
    <xf numFmtId="0" fontId="3" fillId="2" borderId="49" xfId="0" applyFont="1" applyFill="1" applyBorder="1" applyAlignment="1">
      <alignment horizontal="center"/>
    </xf>
    <xf numFmtId="0" fontId="0" fillId="2" borderId="50" xfId="0" applyFill="1" applyBorder="1"/>
    <xf numFmtId="0" fontId="3" fillId="0" borderId="51" xfId="0" applyFont="1" applyBorder="1" applyProtection="1">
      <protection locked="0"/>
    </xf>
    <xf numFmtId="0" fontId="3" fillId="0" borderId="52" xfId="0" applyFont="1" applyBorder="1" applyProtection="1">
      <protection locked="0"/>
    </xf>
    <xf numFmtId="0" fontId="3" fillId="2" borderId="53" xfId="0" applyFont="1" applyFill="1" applyBorder="1" applyProtection="1">
      <protection locked="0"/>
    </xf>
    <xf numFmtId="0" fontId="3" fillId="2" borderId="54" xfId="0" applyFont="1" applyFill="1" applyBorder="1" applyProtection="1">
      <protection locked="0"/>
    </xf>
    <xf numFmtId="0" fontId="12" fillId="2" borderId="55" xfId="0" applyFont="1" applyFill="1" applyBorder="1" applyAlignment="1">
      <alignment horizontal="centerContinuous"/>
    </xf>
    <xf numFmtId="0" fontId="12" fillId="2" borderId="52" xfId="0" applyFont="1" applyFill="1" applyBorder="1" applyAlignment="1">
      <alignment horizontal="centerContinuous"/>
    </xf>
    <xf numFmtId="0" fontId="0" fillId="2" borderId="54" xfId="0" applyFill="1" applyBorder="1" applyAlignment="1">
      <alignment horizontal="centerContinuous"/>
    </xf>
    <xf numFmtId="16" fontId="33" fillId="4" borderId="27" xfId="0" applyNumberFormat="1" applyFont="1" applyFill="1" applyBorder="1" applyProtection="1">
      <protection locked="0"/>
    </xf>
    <xf numFmtId="0" fontId="4" fillId="0" borderId="0" xfId="0" applyFont="1" applyAlignment="1">
      <alignment horizontal="center" wrapText="1"/>
    </xf>
    <xf numFmtId="165" fontId="0" fillId="0" borderId="0" xfId="1" applyNumberFormat="1" applyFont="1" applyAlignment="1">
      <alignment horizontal="center"/>
    </xf>
    <xf numFmtId="16" fontId="34" fillId="4" borderId="27" xfId="0" applyNumberFormat="1" applyFont="1" applyFill="1" applyBorder="1" applyProtection="1">
      <protection locked="0"/>
    </xf>
    <xf numFmtId="0" fontId="1" fillId="2" borderId="47" xfId="0" applyFont="1" applyFill="1" applyBorder="1" applyAlignment="1">
      <alignment horizontal="center"/>
    </xf>
    <xf numFmtId="0" fontId="1" fillId="2" borderId="56" xfId="0" applyFont="1" applyFill="1" applyBorder="1" applyAlignment="1">
      <alignment horizontal="center"/>
    </xf>
    <xf numFmtId="0" fontId="5" fillId="2" borderId="56" xfId="0" applyFont="1" applyFill="1" applyBorder="1" applyAlignment="1">
      <alignment horizontal="center"/>
    </xf>
    <xf numFmtId="0" fontId="4" fillId="0" borderId="57" xfId="0" applyFont="1" applyBorder="1" applyAlignment="1" applyProtection="1">
      <alignment horizontal="center"/>
      <protection locked="0"/>
    </xf>
    <xf numFmtId="0" fontId="4" fillId="0" borderId="58" xfId="0" applyFont="1" applyBorder="1" applyAlignment="1" applyProtection="1">
      <alignment horizontal="center"/>
      <protection locked="0"/>
    </xf>
    <xf numFmtId="0" fontId="35" fillId="0" borderId="0" xfId="0" applyFont="1"/>
    <xf numFmtId="16" fontId="0" fillId="0" borderId="0" xfId="0" applyNumberFormat="1"/>
    <xf numFmtId="0" fontId="36" fillId="0" borderId="0" xfId="0" applyFont="1"/>
    <xf numFmtId="0" fontId="18" fillId="0" borderId="0" xfId="0" applyFont="1"/>
    <xf numFmtId="0" fontId="5" fillId="2" borderId="59" xfId="0" applyFont="1" applyFill="1" applyBorder="1" applyAlignment="1">
      <alignment horizontal="center"/>
    </xf>
    <xf numFmtId="0" fontId="3" fillId="0" borderId="0" xfId="0" applyFont="1" applyProtection="1">
      <protection locked="0"/>
    </xf>
    <xf numFmtId="14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microsoft.com/office/2006/relationships/vbaProject" Target="vbaProject.bin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trlProps/ctrlProp1.xml><?xml version="1.0" encoding="utf-8"?>
<formControlPr xmlns="http://schemas.microsoft.com/office/spreadsheetml/2009/9/main" objectType="Button" lockText="1"/>
</file>

<file path=xl/ctrlProps/ctrlProp10.xml><?xml version="1.0" encoding="utf-8"?>
<formControlPr xmlns="http://schemas.microsoft.com/office/spreadsheetml/2009/9/main" objectType="Button" lockText="1"/>
</file>

<file path=xl/ctrlProps/ctrlProp1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241300</xdr:colOff>
          <xdr:row>7</xdr:row>
          <xdr:rowOff>63500</xdr:rowOff>
        </xdr:from>
        <xdr:to>
          <xdr:col>2</xdr:col>
          <xdr:colOff>114300</xdr:colOff>
          <xdr:row>10</xdr:row>
          <xdr:rowOff>152400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n-US" sz="1000" b="1" i="0" u="none" strike="noStrike" baseline="0">
                  <a:solidFill>
                    <a:srgbClr val="FF0000"/>
                  </a:solidFill>
                  <a:latin typeface="Arial" pitchFamily="2" charset="0"/>
                  <a:cs typeface="Arial" pitchFamily="2" charset="0"/>
                </a:rPr>
                <a:t>FIGURE</a:t>
              </a:r>
            </a:p>
            <a:p>
              <a:pPr algn="ctr" rtl="0">
                <a:defRPr sz="1000"/>
              </a:pPr>
              <a:r>
                <a:rPr lang="en-US" sz="1000" b="1" i="0" u="none" strike="noStrike" baseline="0">
                  <a:solidFill>
                    <a:srgbClr val="FF0000"/>
                  </a:solidFill>
                  <a:latin typeface="Arial" pitchFamily="2" charset="0"/>
                  <a:cs typeface="Arial" pitchFamily="2" charset="0"/>
                </a:rPr>
                <a:t>STANDINGS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215900</xdr:colOff>
          <xdr:row>3</xdr:row>
          <xdr:rowOff>25400</xdr:rowOff>
        </xdr:from>
        <xdr:to>
          <xdr:col>2</xdr:col>
          <xdr:colOff>101600</xdr:colOff>
          <xdr:row>6</xdr:row>
          <xdr:rowOff>63500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n-US" sz="1000" b="1" i="0" u="none" strike="noStrike" baseline="0">
                  <a:solidFill>
                    <a:srgbClr val="0000FF"/>
                  </a:solidFill>
                  <a:latin typeface="Arial" pitchFamily="2" charset="0"/>
                  <a:cs typeface="Arial" pitchFamily="2" charset="0"/>
                </a:rPr>
                <a:t>FIGURE</a:t>
              </a:r>
            </a:p>
            <a:p>
              <a:pPr algn="ctr" rtl="0">
                <a:defRPr sz="1000"/>
              </a:pPr>
              <a:r>
                <a:rPr lang="en-US" sz="1000" b="1" i="0" u="none" strike="noStrike" baseline="0">
                  <a:solidFill>
                    <a:srgbClr val="0000FF"/>
                  </a:solidFill>
                  <a:latin typeface="Arial" pitchFamily="2" charset="0"/>
                  <a:cs typeface="Arial" pitchFamily="2" charset="0"/>
                </a:rPr>
                <a:t>LEADING</a:t>
              </a:r>
            </a:p>
            <a:p>
              <a:pPr algn="ctr" rtl="0">
                <a:defRPr sz="1000"/>
              </a:pPr>
              <a:r>
                <a:rPr lang="en-US" sz="1000" b="1" i="0" u="none" strike="noStrike" baseline="0">
                  <a:solidFill>
                    <a:srgbClr val="0000FF"/>
                  </a:solidFill>
                  <a:latin typeface="Arial" pitchFamily="2" charset="0"/>
                  <a:cs typeface="Arial" pitchFamily="2" charset="0"/>
                </a:rPr>
                <a:t>HITTERS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254000</xdr:colOff>
          <xdr:row>12</xdr:row>
          <xdr:rowOff>38100</xdr:rowOff>
        </xdr:from>
        <xdr:to>
          <xdr:col>2</xdr:col>
          <xdr:colOff>139700</xdr:colOff>
          <xdr:row>16</xdr:row>
          <xdr:rowOff>114300</xdr:rowOff>
        </xdr:to>
        <xdr:sp macro="" textlink="">
          <xdr:nvSpPr>
            <xdr:cNvPr id="1027" name="Butto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36576" bIns="22860" anchor="ctr" upright="1"/>
            <a:lstStyle/>
            <a:p>
              <a:pPr algn="ctr" rtl="0">
                <a:defRPr sz="1000"/>
              </a:pPr>
              <a:r>
                <a:rPr lang="en-US" sz="1600" b="1" i="0" u="none" strike="noStrike" baseline="0">
                  <a:solidFill>
                    <a:srgbClr val="FF00FF"/>
                  </a:solidFill>
                  <a:latin typeface="Arial" pitchFamily="2" charset="0"/>
                  <a:cs typeface="Arial" pitchFamily="2" charset="0"/>
                </a:rPr>
                <a:t>PRINT</a:t>
              </a:r>
            </a:p>
            <a:p>
              <a:pPr algn="ctr" rtl="0">
                <a:defRPr sz="1000"/>
              </a:pPr>
              <a:r>
                <a:rPr lang="en-US" sz="1000" b="1" i="0" u="none" strike="noStrike" baseline="0">
                  <a:solidFill>
                    <a:srgbClr val="FF00FF"/>
                  </a:solidFill>
                  <a:latin typeface="Arial" pitchFamily="2" charset="0"/>
                  <a:cs typeface="Arial" pitchFamily="2" charset="0"/>
                </a:rPr>
                <a:t> League Statistics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127000</xdr:colOff>
          <xdr:row>0</xdr:row>
          <xdr:rowOff>127000</xdr:rowOff>
        </xdr:from>
        <xdr:to>
          <xdr:col>4</xdr:col>
          <xdr:colOff>520700</xdr:colOff>
          <xdr:row>4</xdr:row>
          <xdr:rowOff>12700</xdr:rowOff>
        </xdr:to>
        <xdr:sp macro="" textlink="">
          <xdr:nvSpPr>
            <xdr:cNvPr id="1028" name="Button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n-US" sz="1000" b="1" i="0" u="none" strike="noStrike" baseline="0">
                  <a:solidFill>
                    <a:srgbClr val="000000"/>
                  </a:solidFill>
                  <a:latin typeface="Arial" pitchFamily="2" charset="0"/>
                  <a:cs typeface="Arial" pitchFamily="2" charset="0"/>
                </a:rPr>
                <a:t>Print </a:t>
              </a:r>
            </a:p>
            <a:p>
              <a:pPr algn="ctr" rtl="0">
                <a:defRPr sz="1000"/>
              </a:pPr>
              <a:r>
                <a:rPr lang="en-US" sz="1000" b="1" i="0" u="none" strike="noStrike" baseline="0">
                  <a:solidFill>
                    <a:srgbClr val="000000"/>
                  </a:solidFill>
                  <a:latin typeface="Arial" pitchFamily="2" charset="0"/>
                  <a:cs typeface="Arial" pitchFamily="2" charset="0"/>
                </a:rPr>
                <a:t>Team 1 </a:t>
              </a:r>
            </a:p>
            <a:p>
              <a:pPr algn="ctr" rtl="0">
                <a:defRPr sz="1000"/>
              </a:pPr>
              <a:r>
                <a:rPr lang="en-US" sz="1000" b="1" i="0" u="none" strike="noStrike" baseline="0">
                  <a:solidFill>
                    <a:srgbClr val="000000"/>
                  </a:solidFill>
                  <a:latin typeface="Arial" pitchFamily="2" charset="0"/>
                  <a:cs typeface="Arial" pitchFamily="2" charset="0"/>
                </a:rPr>
                <a:t>Stats         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139700</xdr:colOff>
          <xdr:row>4</xdr:row>
          <xdr:rowOff>76200</xdr:rowOff>
        </xdr:from>
        <xdr:to>
          <xdr:col>4</xdr:col>
          <xdr:colOff>533400</xdr:colOff>
          <xdr:row>7</xdr:row>
          <xdr:rowOff>127000</xdr:rowOff>
        </xdr:to>
        <xdr:sp macro="" textlink="">
          <xdr:nvSpPr>
            <xdr:cNvPr id="1029" name="Button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n-US" sz="1000" b="1" i="0" u="none" strike="noStrike" baseline="0">
                  <a:solidFill>
                    <a:srgbClr val="000000"/>
                  </a:solidFill>
                  <a:latin typeface="Arial" pitchFamily="2" charset="0"/>
                  <a:cs typeface="Arial" pitchFamily="2" charset="0"/>
                </a:rPr>
                <a:t>Print </a:t>
              </a:r>
            </a:p>
            <a:p>
              <a:pPr algn="ctr" rtl="0">
                <a:defRPr sz="1000"/>
              </a:pPr>
              <a:r>
                <a:rPr lang="en-US" sz="1000" b="1" i="0" u="none" strike="noStrike" baseline="0">
                  <a:solidFill>
                    <a:srgbClr val="000000"/>
                  </a:solidFill>
                  <a:latin typeface="Arial" pitchFamily="2" charset="0"/>
                  <a:cs typeface="Arial" pitchFamily="2" charset="0"/>
                </a:rPr>
                <a:t> Team 2</a:t>
              </a:r>
            </a:p>
            <a:p>
              <a:pPr algn="ctr" rtl="0">
                <a:defRPr sz="1000"/>
              </a:pPr>
              <a:r>
                <a:rPr lang="en-US" sz="1000" b="1" i="0" u="none" strike="noStrike" baseline="0">
                  <a:solidFill>
                    <a:srgbClr val="000000"/>
                  </a:solidFill>
                  <a:latin typeface="Arial" pitchFamily="2" charset="0"/>
                  <a:cs typeface="Arial" pitchFamily="2" charset="0"/>
                </a:rPr>
                <a:t>Stats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165100</xdr:colOff>
          <xdr:row>8</xdr:row>
          <xdr:rowOff>25400</xdr:rowOff>
        </xdr:from>
        <xdr:to>
          <xdr:col>4</xdr:col>
          <xdr:colOff>558800</xdr:colOff>
          <xdr:row>11</xdr:row>
          <xdr:rowOff>63500</xdr:rowOff>
        </xdr:to>
        <xdr:sp macro="" textlink="">
          <xdr:nvSpPr>
            <xdr:cNvPr id="1030" name="Button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n-US" sz="1000" b="1" i="0" u="none" strike="noStrike" baseline="0">
                  <a:solidFill>
                    <a:srgbClr val="000000"/>
                  </a:solidFill>
                  <a:latin typeface="Arial" pitchFamily="2" charset="0"/>
                  <a:cs typeface="Arial" pitchFamily="2" charset="0"/>
                </a:rPr>
                <a:t>Print</a:t>
              </a:r>
            </a:p>
            <a:p>
              <a:pPr algn="ctr" rtl="0">
                <a:defRPr sz="1000"/>
              </a:pPr>
              <a:r>
                <a:rPr lang="en-US" sz="1000" b="1" i="0" u="none" strike="noStrike" baseline="0">
                  <a:solidFill>
                    <a:srgbClr val="000000"/>
                  </a:solidFill>
                  <a:latin typeface="Arial" pitchFamily="2" charset="0"/>
                  <a:cs typeface="Arial" pitchFamily="2" charset="0"/>
                </a:rPr>
                <a:t>Team 3 </a:t>
              </a:r>
            </a:p>
            <a:p>
              <a:pPr algn="ctr" rtl="0">
                <a:defRPr sz="1000"/>
              </a:pPr>
              <a:r>
                <a:rPr lang="en-US" sz="1000" b="1" i="0" u="none" strike="noStrike" baseline="0">
                  <a:solidFill>
                    <a:srgbClr val="000000"/>
                  </a:solidFill>
                  <a:latin typeface="Arial" pitchFamily="2" charset="0"/>
                  <a:cs typeface="Arial" pitchFamily="2" charset="0"/>
                </a:rPr>
                <a:t>Stats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190500</xdr:colOff>
          <xdr:row>4</xdr:row>
          <xdr:rowOff>101600</xdr:rowOff>
        </xdr:from>
        <xdr:to>
          <xdr:col>6</xdr:col>
          <xdr:colOff>584200</xdr:colOff>
          <xdr:row>7</xdr:row>
          <xdr:rowOff>139700</xdr:rowOff>
        </xdr:to>
        <xdr:sp macro="" textlink="">
          <xdr:nvSpPr>
            <xdr:cNvPr id="1031" name="Button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n-US" sz="1000" b="1" i="0" u="none" strike="noStrike" baseline="0">
                  <a:solidFill>
                    <a:srgbClr val="000000"/>
                  </a:solidFill>
                  <a:latin typeface="Arial" pitchFamily="2" charset="0"/>
                  <a:cs typeface="Arial" pitchFamily="2" charset="0"/>
                </a:rPr>
                <a:t>Print</a:t>
              </a:r>
            </a:p>
            <a:p>
              <a:pPr algn="ctr" rtl="0">
                <a:defRPr sz="1000"/>
              </a:pPr>
              <a:r>
                <a:rPr lang="en-US" sz="1000" b="1" i="0" u="none" strike="noStrike" baseline="0">
                  <a:solidFill>
                    <a:srgbClr val="000000"/>
                  </a:solidFill>
                  <a:latin typeface="Arial" pitchFamily="2" charset="0"/>
                  <a:cs typeface="Arial" pitchFamily="2" charset="0"/>
                </a:rPr>
                <a:t>Team 7 </a:t>
              </a:r>
            </a:p>
            <a:p>
              <a:pPr algn="ctr" rtl="0">
                <a:defRPr sz="1000"/>
              </a:pPr>
              <a:r>
                <a:rPr lang="en-US" sz="1000" b="1" i="0" u="none" strike="noStrike" baseline="0">
                  <a:solidFill>
                    <a:srgbClr val="000000"/>
                  </a:solidFill>
                  <a:latin typeface="Arial" pitchFamily="2" charset="0"/>
                  <a:cs typeface="Arial" pitchFamily="2" charset="0"/>
                </a:rPr>
                <a:t>Stats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177800</xdr:colOff>
          <xdr:row>0</xdr:row>
          <xdr:rowOff>152400</xdr:rowOff>
        </xdr:from>
        <xdr:to>
          <xdr:col>6</xdr:col>
          <xdr:colOff>558800</xdr:colOff>
          <xdr:row>4</xdr:row>
          <xdr:rowOff>38100</xdr:rowOff>
        </xdr:to>
        <xdr:sp macro="" textlink="">
          <xdr:nvSpPr>
            <xdr:cNvPr id="1032" name="Button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n-US" sz="1000" b="1" i="0" u="none" strike="noStrike" baseline="0">
                  <a:solidFill>
                    <a:srgbClr val="000000"/>
                  </a:solidFill>
                  <a:latin typeface="Arial" pitchFamily="2" charset="0"/>
                  <a:cs typeface="Arial" pitchFamily="2" charset="0"/>
                </a:rPr>
                <a:t>Print</a:t>
              </a:r>
            </a:p>
            <a:p>
              <a:pPr algn="ctr" rtl="0">
                <a:defRPr sz="1000"/>
              </a:pPr>
              <a:r>
                <a:rPr lang="en-US" sz="1000" b="1" i="0" u="none" strike="noStrike" baseline="0">
                  <a:solidFill>
                    <a:srgbClr val="000000"/>
                  </a:solidFill>
                  <a:latin typeface="Arial" pitchFamily="2" charset="0"/>
                  <a:cs typeface="Arial" pitchFamily="2" charset="0"/>
                </a:rPr>
                <a:t>Team 6 </a:t>
              </a:r>
            </a:p>
            <a:p>
              <a:pPr algn="ctr" rtl="0">
                <a:defRPr sz="1000"/>
              </a:pPr>
              <a:r>
                <a:rPr lang="en-US" sz="1000" b="1" i="0" u="none" strike="noStrike" baseline="0">
                  <a:solidFill>
                    <a:srgbClr val="000000"/>
                  </a:solidFill>
                  <a:latin typeface="Arial" pitchFamily="2" charset="0"/>
                  <a:cs typeface="Arial" pitchFamily="2" charset="0"/>
                </a:rPr>
                <a:t>Stats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190500</xdr:colOff>
          <xdr:row>11</xdr:row>
          <xdr:rowOff>139700</xdr:rowOff>
        </xdr:from>
        <xdr:to>
          <xdr:col>4</xdr:col>
          <xdr:colOff>584200</xdr:colOff>
          <xdr:row>15</xdr:row>
          <xdr:rowOff>25400</xdr:rowOff>
        </xdr:to>
        <xdr:sp macro="" textlink="">
          <xdr:nvSpPr>
            <xdr:cNvPr id="1034" name="Button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n-US" sz="1000" b="1" i="0" u="none" strike="noStrike" baseline="0">
                  <a:solidFill>
                    <a:srgbClr val="000000"/>
                  </a:solidFill>
                  <a:latin typeface="Arial" pitchFamily="2" charset="0"/>
                  <a:cs typeface="Arial" pitchFamily="2" charset="0"/>
                </a:rPr>
                <a:t>Print </a:t>
              </a:r>
            </a:p>
            <a:p>
              <a:pPr algn="ctr" rtl="0">
                <a:defRPr sz="1000"/>
              </a:pPr>
              <a:r>
                <a:rPr lang="en-US" sz="1000" b="1" i="0" u="none" strike="noStrike" baseline="0">
                  <a:solidFill>
                    <a:srgbClr val="000000"/>
                  </a:solidFill>
                  <a:latin typeface="Arial" pitchFamily="2" charset="0"/>
                  <a:cs typeface="Arial" pitchFamily="2" charset="0"/>
                </a:rPr>
                <a:t>Team 4 </a:t>
              </a:r>
            </a:p>
            <a:p>
              <a:pPr algn="ctr" rtl="0">
                <a:defRPr sz="1000"/>
              </a:pPr>
              <a:r>
                <a:rPr lang="en-US" sz="1000" b="1" i="0" u="none" strike="noStrike" baseline="0">
                  <a:solidFill>
                    <a:srgbClr val="000000"/>
                  </a:solidFill>
                  <a:latin typeface="Arial" pitchFamily="2" charset="0"/>
                  <a:cs typeface="Arial" pitchFamily="2" charset="0"/>
                </a:rPr>
                <a:t>Stats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203200</xdr:colOff>
          <xdr:row>8</xdr:row>
          <xdr:rowOff>25400</xdr:rowOff>
        </xdr:from>
        <xdr:to>
          <xdr:col>6</xdr:col>
          <xdr:colOff>596900</xdr:colOff>
          <xdr:row>11</xdr:row>
          <xdr:rowOff>76200</xdr:rowOff>
        </xdr:to>
        <xdr:sp macro="" textlink="">
          <xdr:nvSpPr>
            <xdr:cNvPr id="1038" name="Button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n-US" sz="1000" b="1" i="0" u="none" strike="noStrike" baseline="0">
                  <a:solidFill>
                    <a:srgbClr val="000000"/>
                  </a:solidFill>
                  <a:latin typeface="Arial" pitchFamily="2" charset="0"/>
                  <a:cs typeface="Arial" pitchFamily="2" charset="0"/>
                </a:rPr>
                <a:t>Print  </a:t>
              </a:r>
            </a:p>
            <a:p>
              <a:pPr algn="ctr" rtl="0">
                <a:defRPr sz="1000"/>
              </a:pPr>
              <a:r>
                <a:rPr lang="en-US" sz="1000" b="1" i="0" u="none" strike="noStrike" baseline="0">
                  <a:solidFill>
                    <a:srgbClr val="000000"/>
                  </a:solidFill>
                  <a:latin typeface="Arial" pitchFamily="2" charset="0"/>
                  <a:cs typeface="Arial" pitchFamily="2" charset="0"/>
                </a:rPr>
                <a:t>Team 8 </a:t>
              </a:r>
            </a:p>
            <a:p>
              <a:pPr algn="ctr" rtl="0">
                <a:defRPr sz="1000"/>
              </a:pPr>
              <a:r>
                <a:rPr lang="en-US" sz="1000" b="1" i="0" u="none" strike="noStrike" baseline="0">
                  <a:solidFill>
                    <a:srgbClr val="000000"/>
                  </a:solidFill>
                  <a:latin typeface="Arial" pitchFamily="2" charset="0"/>
                  <a:cs typeface="Arial" pitchFamily="2" charset="0"/>
                </a:rPr>
                <a:t>Stats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203200</xdr:colOff>
          <xdr:row>16</xdr:row>
          <xdr:rowOff>12700</xdr:rowOff>
        </xdr:from>
        <xdr:to>
          <xdr:col>4</xdr:col>
          <xdr:colOff>596900</xdr:colOff>
          <xdr:row>19</xdr:row>
          <xdr:rowOff>63500</xdr:rowOff>
        </xdr:to>
        <xdr:sp macro="" textlink="">
          <xdr:nvSpPr>
            <xdr:cNvPr id="1040" name="Button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n-US" sz="1000" b="1" i="0" u="none" strike="noStrike" baseline="0">
                  <a:solidFill>
                    <a:srgbClr val="000000"/>
                  </a:solidFill>
                  <a:latin typeface="Arial" pitchFamily="2" charset="0"/>
                  <a:cs typeface="Arial" pitchFamily="2" charset="0"/>
                </a:rPr>
                <a:t>Print </a:t>
              </a:r>
            </a:p>
            <a:p>
              <a:pPr algn="ctr" rtl="0">
                <a:defRPr sz="1000"/>
              </a:pPr>
              <a:r>
                <a:rPr lang="en-US" sz="1000" b="1" i="0" u="none" strike="noStrike" baseline="0">
                  <a:solidFill>
                    <a:srgbClr val="000000"/>
                  </a:solidFill>
                  <a:latin typeface="Arial" pitchFamily="2" charset="0"/>
                  <a:cs typeface="Arial" pitchFamily="2" charset="0"/>
                </a:rPr>
                <a:t>Team 5 </a:t>
              </a:r>
            </a:p>
            <a:p>
              <a:pPr algn="ctr" rtl="0">
                <a:defRPr sz="1000"/>
              </a:pPr>
              <a:r>
                <a:rPr lang="en-US" sz="1000" b="1" i="0" u="none" strike="noStrike" baseline="0">
                  <a:solidFill>
                    <a:srgbClr val="000000"/>
                  </a:solidFill>
                  <a:latin typeface="Arial" pitchFamily="2" charset="0"/>
                  <a:cs typeface="Arial" pitchFamily="2" charset="0"/>
                </a:rPr>
                <a:t>Stats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K12"/>
  <sheetViews>
    <sheetView showGridLines="0" topLeftCell="A2" workbookViewId="0">
      <selection activeCell="A2" sqref="A2"/>
    </sheetView>
  </sheetViews>
  <sheetFormatPr baseColWidth="10" defaultColWidth="8.83203125" defaultRowHeight="13"/>
  <cols>
    <col min="8" max="8" width="4.33203125" customWidth="1"/>
    <col min="9" max="9" width="12" customWidth="1"/>
    <col min="10" max="10" width="30.33203125" customWidth="1"/>
  </cols>
  <sheetData>
    <row r="1" spans="1:11">
      <c r="A1" t="s">
        <v>0</v>
      </c>
    </row>
    <row r="2" spans="1:11" ht="18">
      <c r="A2" s="116">
        <v>45183</v>
      </c>
      <c r="I2" s="139" t="s">
        <v>53</v>
      </c>
      <c r="J2" s="139"/>
    </row>
    <row r="3" spans="1:11" ht="14">
      <c r="A3" s="143"/>
      <c r="I3" s="140" t="s">
        <v>54</v>
      </c>
      <c r="J3" s="140" t="str">
        <f>'Bad Pitches'!D1</f>
        <v>Bad Pitches</v>
      </c>
      <c r="K3" s="140"/>
    </row>
    <row r="4" spans="1:11" ht="14">
      <c r="I4" s="140" t="s">
        <v>55</v>
      </c>
      <c r="J4" s="140" t="str">
        <f>BCBC!D1</f>
        <v>BCBC</v>
      </c>
      <c r="K4" s="140"/>
    </row>
    <row r="5" spans="1:11" ht="14">
      <c r="I5" s="140" t="s">
        <v>56</v>
      </c>
      <c r="J5" s="140" t="str">
        <f>'Ghetto Bombers'!D1</f>
        <v>Ghetto Bombers</v>
      </c>
      <c r="K5" s="140"/>
    </row>
    <row r="6" spans="1:11" ht="14">
      <c r="I6" s="140" t="s">
        <v>57</v>
      </c>
      <c r="J6" s="140" t="str">
        <f>'Thunder Ducks'!D1</f>
        <v>Thunder Ducks</v>
      </c>
      <c r="K6" s="140"/>
    </row>
    <row r="7" spans="1:11" ht="14">
      <c r="I7" s="140" t="s">
        <v>58</v>
      </c>
      <c r="J7" s="140" t="str">
        <f>'X Team'!D1</f>
        <v>X Team</v>
      </c>
      <c r="K7" s="140"/>
    </row>
    <row r="8" spans="1:11" ht="14">
      <c r="I8" s="140" t="s">
        <v>59</v>
      </c>
      <c r="J8" s="140" t="str">
        <f>'XXX Team'!D1</f>
        <v>XXX Team</v>
      </c>
      <c r="K8" s="140"/>
    </row>
    <row r="9" spans="1:11" ht="14">
      <c r="I9" s="140" t="s">
        <v>60</v>
      </c>
      <c r="J9" s="140" t="str">
        <f>'YY Team'!D1</f>
        <v>YY Team</v>
      </c>
      <c r="K9" s="140"/>
    </row>
    <row r="10" spans="1:11" ht="14">
      <c r="I10" s="140" t="s">
        <v>61</v>
      </c>
      <c r="J10" s="140" t="str">
        <f>'XX Team'!D1</f>
        <v>XX Team</v>
      </c>
      <c r="K10" s="140"/>
    </row>
    <row r="11" spans="1:11" ht="14">
      <c r="I11" s="140"/>
      <c r="J11" s="140"/>
      <c r="K11" s="140"/>
    </row>
    <row r="12" spans="1:11" ht="14">
      <c r="I12" s="140"/>
      <c r="J12" s="140"/>
      <c r="K12" s="140"/>
    </row>
  </sheetData>
  <phoneticPr fontId="0" type="noConversion"/>
  <printOptions gridLinesSet="0"/>
  <pageMargins left="0.75" right="0.75" top="1" bottom="1" header="0.5" footer="0.5"/>
  <pageSetup orientation="portrait" horizontalDpi="360" r:id="rId1"/>
  <headerFooter alignWithMargins="0">
    <oddHeader>&amp;A</oddHeader>
    <oddFooter>Page &amp;P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Button 2">
              <controlPr defaultSize="0" print="0" autoFill="0" autoLine="0" autoPict="0" macro="[0]!STANDINGS">
                <anchor moveWithCells="1" sizeWithCells="1">
                  <from>
                    <xdr:col>0</xdr:col>
                    <xdr:colOff>241300</xdr:colOff>
                    <xdr:row>7</xdr:row>
                    <xdr:rowOff>63500</xdr:rowOff>
                  </from>
                  <to>
                    <xdr:col>2</xdr:col>
                    <xdr:colOff>114300</xdr:colOff>
                    <xdr:row>10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" r:id="rId5" name="Button 1">
              <controlPr defaultSize="0" print="0" autoFill="0" autoLine="0" autoPict="0" macro="[0]!Leader_Hitters">
                <anchor moveWithCells="1" sizeWithCells="1">
                  <from>
                    <xdr:col>0</xdr:col>
                    <xdr:colOff>215900</xdr:colOff>
                    <xdr:row>3</xdr:row>
                    <xdr:rowOff>25400</xdr:rowOff>
                  </from>
                  <to>
                    <xdr:col>2</xdr:col>
                    <xdr:colOff>101600</xdr:colOff>
                    <xdr:row>6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Button 3">
              <controlPr defaultSize="0" print="0" autoFill="0" autoLine="0" autoPict="0" macro="[0]!printstats">
                <anchor moveWithCells="1" sizeWithCells="1">
                  <from>
                    <xdr:col>0</xdr:col>
                    <xdr:colOff>254000</xdr:colOff>
                    <xdr:row>12</xdr:row>
                    <xdr:rowOff>38100</xdr:rowOff>
                  </from>
                  <to>
                    <xdr:col>2</xdr:col>
                    <xdr:colOff>139700</xdr:colOff>
                    <xdr:row>16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Button 4">
              <controlPr defaultSize="0" print="0" autoFill="0" autoLine="0" autoPict="0" macro="[0]!printteam1">
                <anchor moveWithCells="1" sizeWithCells="1">
                  <from>
                    <xdr:col>3</xdr:col>
                    <xdr:colOff>127000</xdr:colOff>
                    <xdr:row>0</xdr:row>
                    <xdr:rowOff>127000</xdr:rowOff>
                  </from>
                  <to>
                    <xdr:col>4</xdr:col>
                    <xdr:colOff>520700</xdr:colOff>
                    <xdr:row>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Button 5">
              <controlPr defaultSize="0" print="0" autoFill="0" autoLine="0" autoPict="0" macro="[0]!printteam2">
                <anchor moveWithCells="1" sizeWithCells="1">
                  <from>
                    <xdr:col>3</xdr:col>
                    <xdr:colOff>139700</xdr:colOff>
                    <xdr:row>4</xdr:row>
                    <xdr:rowOff>76200</xdr:rowOff>
                  </from>
                  <to>
                    <xdr:col>4</xdr:col>
                    <xdr:colOff>533400</xdr:colOff>
                    <xdr:row>7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Button 6">
              <controlPr defaultSize="0" print="0" autoFill="0" autoLine="0" autoPict="0" macro="[0]!printteam3">
                <anchor moveWithCells="1" sizeWithCells="1">
                  <from>
                    <xdr:col>3</xdr:col>
                    <xdr:colOff>165100</xdr:colOff>
                    <xdr:row>8</xdr:row>
                    <xdr:rowOff>25400</xdr:rowOff>
                  </from>
                  <to>
                    <xdr:col>4</xdr:col>
                    <xdr:colOff>558800</xdr:colOff>
                    <xdr:row>11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Button 7">
              <controlPr defaultSize="0" print="0" autoFill="0" autoLine="0" autoPict="0" macro="[0]!printteam7">
                <anchor moveWithCells="1" sizeWithCells="1">
                  <from>
                    <xdr:col>5</xdr:col>
                    <xdr:colOff>190500</xdr:colOff>
                    <xdr:row>4</xdr:row>
                    <xdr:rowOff>101600</xdr:rowOff>
                  </from>
                  <to>
                    <xdr:col>6</xdr:col>
                    <xdr:colOff>584200</xdr:colOff>
                    <xdr:row>7</xdr:row>
                    <xdr:rowOff>139700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Button 8">
              <controlPr defaultSize="0" print="0" autoFill="0" autoLine="0" autoPict="0" macro="[0]!printteam6">
                <anchor moveWithCells="1" sizeWithCells="1">
                  <from>
                    <xdr:col>5</xdr:col>
                    <xdr:colOff>177800</xdr:colOff>
                    <xdr:row>0</xdr:row>
                    <xdr:rowOff>152400</xdr:rowOff>
                  </from>
                  <to>
                    <xdr:col>6</xdr:col>
                    <xdr:colOff>558800</xdr:colOff>
                    <xdr:row>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2" name="Button 10">
              <controlPr defaultSize="0" print="0" autoFill="0" autoLine="0" autoPict="0" macro="[0]!printteam4">
                <anchor moveWithCells="1" sizeWithCells="1">
                  <from>
                    <xdr:col>3</xdr:col>
                    <xdr:colOff>190500</xdr:colOff>
                    <xdr:row>11</xdr:row>
                    <xdr:rowOff>139700</xdr:rowOff>
                  </from>
                  <to>
                    <xdr:col>4</xdr:col>
                    <xdr:colOff>584200</xdr:colOff>
                    <xdr:row>15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3" name="Button 14">
              <controlPr defaultSize="0" print="0" autoFill="0" autoLine="0" autoPict="0" macro="[0]!printteam8">
                <anchor moveWithCells="1" sizeWithCells="1">
                  <from>
                    <xdr:col>5</xdr:col>
                    <xdr:colOff>203200</xdr:colOff>
                    <xdr:row>8</xdr:row>
                    <xdr:rowOff>25400</xdr:rowOff>
                  </from>
                  <to>
                    <xdr:col>6</xdr:col>
                    <xdr:colOff>596900</xdr:colOff>
                    <xdr:row>11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4" name="Button 16">
              <controlPr defaultSize="0" print="0" autoFill="0" autoLine="0" autoPict="0" macro="[0]!printteam5">
                <anchor moveWithCells="1" sizeWithCells="1">
                  <from>
                    <xdr:col>3</xdr:col>
                    <xdr:colOff>203200</xdr:colOff>
                    <xdr:row>16</xdr:row>
                    <xdr:rowOff>12700</xdr:rowOff>
                  </from>
                  <to>
                    <xdr:col>4</xdr:col>
                    <xdr:colOff>596900</xdr:colOff>
                    <xdr:row>19</xdr:row>
                    <xdr:rowOff>63500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8"/>
  <dimension ref="A1:L201"/>
  <sheetViews>
    <sheetView workbookViewId="0">
      <selection sqref="A1:IV65536"/>
    </sheetView>
  </sheetViews>
  <sheetFormatPr baseColWidth="10" defaultColWidth="8.83203125" defaultRowHeight="13"/>
  <sheetData>
    <row r="1" spans="1:12">
      <c r="A1" t="s">
        <v>28</v>
      </c>
      <c r="B1" t="s">
        <v>29</v>
      </c>
      <c r="C1" t="s">
        <v>1</v>
      </c>
      <c r="D1" t="s">
        <v>19</v>
      </c>
      <c r="E1" t="s">
        <v>22</v>
      </c>
      <c r="F1" s="100" t="s">
        <v>30</v>
      </c>
      <c r="G1" t="s">
        <v>20</v>
      </c>
      <c r="H1" t="s">
        <v>31</v>
      </c>
      <c r="I1" t="s">
        <v>52</v>
      </c>
      <c r="J1" t="s">
        <v>32</v>
      </c>
      <c r="K1" s="137" t="s">
        <v>45</v>
      </c>
      <c r="L1" t="s">
        <v>64</v>
      </c>
    </row>
    <row r="2" spans="1:12">
      <c r="A2">
        <v>83</v>
      </c>
      <c r="B2">
        <f>'Thunder Ducks'!$A$41</f>
        <v>8</v>
      </c>
      <c r="C2" t="str">
        <f>'Thunder Ducks'!$D$1</f>
        <v>Thunder Ducks</v>
      </c>
      <c r="D2" t="str">
        <f>'Thunder Ducks'!$D$41</f>
        <v>Annie</v>
      </c>
      <c r="E2" t="str">
        <f>'Thunder Ducks'!$D$42</f>
        <v>Brady</v>
      </c>
      <c r="F2" s="100">
        <f>'Thunder Ducks'!$H$44</f>
        <v>0.6875</v>
      </c>
      <c r="G2">
        <f>'Thunder Ducks'!$H$41</f>
        <v>16</v>
      </c>
      <c r="H2">
        <f>'Thunder Ducks'!$F$8</f>
        <v>6</v>
      </c>
      <c r="I2" t="str">
        <f>IF(K2&lt;(H2*2.5),"N","Y")</f>
        <v>Y</v>
      </c>
      <c r="J2">
        <f>'Thunder Ducks'!$H$42</f>
        <v>11</v>
      </c>
      <c r="K2">
        <f>'Thunder Ducks'!$H$43</f>
        <v>16</v>
      </c>
      <c r="L2" t="str">
        <f>'Thunder Ducks'!$D$44</f>
        <v>f</v>
      </c>
    </row>
    <row r="3" spans="1:12">
      <c r="A3">
        <v>54</v>
      </c>
      <c r="B3">
        <f>'Ghetto Bombers'!$A$25</f>
        <v>4</v>
      </c>
      <c r="C3" t="str">
        <f>'Ghetto Bombers'!$D$1</f>
        <v>Ghetto Bombers</v>
      </c>
      <c r="D3" t="str">
        <f>'Ghetto Bombers'!$D$25</f>
        <v>Brandi</v>
      </c>
      <c r="E3" t="str">
        <f>'Ghetto Bombers'!$D$26</f>
        <v>Hall</v>
      </c>
      <c r="F3" s="100">
        <f>'Ghetto Bombers'!$H$28</f>
        <v>0.62962962962962965</v>
      </c>
      <c r="G3">
        <f>'Ghetto Bombers'!$H$25</f>
        <v>27</v>
      </c>
      <c r="H3">
        <f>'Ghetto Bombers'!$F$8</f>
        <v>6</v>
      </c>
      <c r="I3" t="str">
        <f>IF(K3&lt;(H3*2.5),"N","Y")</f>
        <v>Y</v>
      </c>
      <c r="J3">
        <f>'Ghetto Bombers'!$H$26</f>
        <v>17</v>
      </c>
      <c r="K3">
        <f>'Ghetto Bombers'!$H$27</f>
        <v>27</v>
      </c>
      <c r="L3" t="str">
        <f>'Ghetto Bombers'!$D$28</f>
        <v>f</v>
      </c>
    </row>
    <row r="4" spans="1:12">
      <c r="A4">
        <v>52</v>
      </c>
      <c r="B4">
        <f>'Ghetto Bombers'!$A$17</f>
        <v>2</v>
      </c>
      <c r="C4" t="str">
        <f>'Ghetto Bombers'!$D$1</f>
        <v>Ghetto Bombers</v>
      </c>
      <c r="D4" t="str">
        <f>'Ghetto Bombers'!$D$17</f>
        <v>Calleigh</v>
      </c>
      <c r="E4" t="str">
        <f>'Ghetto Bombers'!$D$18</f>
        <v>DeYoung</v>
      </c>
      <c r="F4" s="100">
        <f>'Ghetto Bombers'!$H$20</f>
        <v>0.6</v>
      </c>
      <c r="G4">
        <f>'Ghetto Bombers'!$H$17</f>
        <v>20</v>
      </c>
      <c r="H4">
        <f>'Ghetto Bombers'!$F$8</f>
        <v>6</v>
      </c>
      <c r="I4" t="str">
        <f>IF(K4&lt;(H4*2.5),"N","Y")</f>
        <v>Y</v>
      </c>
      <c r="J4">
        <f>'Ghetto Bombers'!$H$18</f>
        <v>12</v>
      </c>
      <c r="K4">
        <f>'Ghetto Bombers'!$H$19</f>
        <v>22</v>
      </c>
      <c r="L4" t="str">
        <f>'Ghetto Bombers'!$D$20</f>
        <v>f</v>
      </c>
    </row>
    <row r="5" spans="1:12">
      <c r="A5">
        <v>4</v>
      </c>
      <c r="B5">
        <f>'Bad Pitches'!$A$25</f>
        <v>4</v>
      </c>
      <c r="C5" t="str">
        <f>'Bad Pitches'!$D$1</f>
        <v>Bad Pitches</v>
      </c>
      <c r="D5" t="str">
        <f>'Bad Pitches'!$D$25</f>
        <v>Tanzie</v>
      </c>
      <c r="E5" t="str">
        <f>'Bad Pitches'!$D$26</f>
        <v>Gasu</v>
      </c>
      <c r="F5" s="100">
        <f>'Bad Pitches'!$H$28</f>
        <v>0.57894736842105265</v>
      </c>
      <c r="G5">
        <f>'Bad Pitches'!$H$25</f>
        <v>19</v>
      </c>
      <c r="H5">
        <f>'Bad Pitches'!$F$8</f>
        <v>5</v>
      </c>
      <c r="I5" t="str">
        <f>IF(K5&lt;(H5*2.5),"N","Y")</f>
        <v>Y</v>
      </c>
      <c r="J5">
        <f>'Bad Pitches'!$H$26</f>
        <v>11</v>
      </c>
      <c r="K5">
        <f>'Bad Pitches'!$H$27</f>
        <v>19</v>
      </c>
      <c r="L5" t="str">
        <f>'Bad Pitches'!$D$28</f>
        <v>f</v>
      </c>
    </row>
    <row r="6" spans="1:12">
      <c r="A6">
        <v>10</v>
      </c>
      <c r="B6">
        <f>'Bad Pitches'!$A$49</f>
        <v>10</v>
      </c>
      <c r="C6" t="str">
        <f>'Bad Pitches'!$D$1</f>
        <v>Bad Pitches</v>
      </c>
      <c r="D6" t="str">
        <f>'Bad Pitches'!$D$49</f>
        <v>Megan</v>
      </c>
      <c r="E6" t="str">
        <f>'Bad Pitches'!$D$50</f>
        <v>Timpson</v>
      </c>
      <c r="F6" s="100">
        <f>'Bad Pitches'!$H$52</f>
        <v>0.53846153846153844</v>
      </c>
      <c r="G6">
        <f>'Bad Pitches'!$H$49</f>
        <v>13</v>
      </c>
      <c r="H6">
        <f>'Bad Pitches'!$F$8</f>
        <v>5</v>
      </c>
      <c r="I6" t="str">
        <f>IF(K6&lt;(H6*2.5),"N","Y")</f>
        <v>Y</v>
      </c>
      <c r="J6">
        <f>'Bad Pitches'!$H$50</f>
        <v>7</v>
      </c>
      <c r="K6">
        <f>'Bad Pitches'!$H$51</f>
        <v>14</v>
      </c>
      <c r="L6" t="str">
        <f>'Bad Pitches'!$D$52</f>
        <v>f</v>
      </c>
    </row>
    <row r="7" spans="1:12">
      <c r="A7">
        <v>13</v>
      </c>
      <c r="B7">
        <f>'Bad Pitches'!$A$61</f>
        <v>13</v>
      </c>
      <c r="C7" t="str">
        <f>'Bad Pitches'!$D$1</f>
        <v>Bad Pitches</v>
      </c>
      <c r="D7" t="str">
        <f>'Bad Pitches'!$D$61</f>
        <v>Karson</v>
      </c>
      <c r="E7" t="str">
        <f>'Bad Pitches'!$D$62</f>
        <v>Vanderver</v>
      </c>
      <c r="F7" s="100">
        <f>'Bad Pitches'!$H$64</f>
        <v>0.5</v>
      </c>
      <c r="G7">
        <f>'Bad Pitches'!$H$61</f>
        <v>18</v>
      </c>
      <c r="H7">
        <f>'Bad Pitches'!$F$8</f>
        <v>5</v>
      </c>
      <c r="I7" t="str">
        <f>IF(K7&lt;(H7*2.5),"N","Y")</f>
        <v>Y</v>
      </c>
      <c r="J7">
        <f>'Bad Pitches'!$H$62</f>
        <v>9</v>
      </c>
      <c r="K7">
        <f>'Bad Pitches'!$H$63</f>
        <v>18</v>
      </c>
      <c r="L7" t="str">
        <f>'Bad Pitches'!$D$64</f>
        <v>f</v>
      </c>
    </row>
    <row r="8" spans="1:12">
      <c r="A8">
        <v>79</v>
      </c>
      <c r="B8">
        <f>'Thunder Ducks'!$A$25</f>
        <v>4</v>
      </c>
      <c r="C8" t="str">
        <f>'Thunder Ducks'!$D$1</f>
        <v>Thunder Ducks</v>
      </c>
      <c r="D8" t="str">
        <f>'Thunder Ducks'!$D$25</f>
        <v>Jennie</v>
      </c>
      <c r="E8" t="str">
        <f>'Thunder Ducks'!$D$26</f>
        <v>Anderson</v>
      </c>
      <c r="F8" s="100">
        <f>'Thunder Ducks'!$H$28</f>
        <v>0.5</v>
      </c>
      <c r="G8">
        <f>'Thunder Ducks'!$H$25</f>
        <v>22</v>
      </c>
      <c r="H8">
        <f>'Thunder Ducks'!$F$8</f>
        <v>6</v>
      </c>
      <c r="I8" t="str">
        <f>IF(K8&lt;(H8*2.5),"N","Y")</f>
        <v>Y</v>
      </c>
      <c r="J8">
        <f>'Thunder Ducks'!$H$26</f>
        <v>11</v>
      </c>
      <c r="K8">
        <f>'Thunder Ducks'!$H$27</f>
        <v>24</v>
      </c>
      <c r="L8" t="str">
        <f>'Thunder Ducks'!$D$28</f>
        <v>f</v>
      </c>
    </row>
    <row r="9" spans="1:12">
      <c r="A9">
        <v>65</v>
      </c>
      <c r="B9">
        <f>'Ghetto Bombers'!$A$69</f>
        <v>15</v>
      </c>
      <c r="C9" t="str">
        <f>'Ghetto Bombers'!$D$1</f>
        <v>Ghetto Bombers</v>
      </c>
      <c r="D9" t="str">
        <f>'Ghetto Bombers'!$D$69</f>
        <v>Hope</v>
      </c>
      <c r="E9" t="str">
        <f>'Ghetto Bombers'!$D$70</f>
        <v>Curtis</v>
      </c>
      <c r="F9" s="100">
        <f>'Ghetto Bombers'!$H$72</f>
        <v>0.47058823529411764</v>
      </c>
      <c r="G9">
        <f>'Ghetto Bombers'!$H$69</f>
        <v>17</v>
      </c>
      <c r="H9">
        <f>'Ghetto Bombers'!$F$8</f>
        <v>6</v>
      </c>
      <c r="I9" t="str">
        <f>IF(K9&lt;(H9*2.5),"N","Y")</f>
        <v>Y</v>
      </c>
      <c r="J9">
        <f>'Ghetto Bombers'!$H$70</f>
        <v>8</v>
      </c>
      <c r="K9">
        <f>'Ghetto Bombers'!$H$71</f>
        <v>18</v>
      </c>
      <c r="L9" t="str">
        <f>'Ghetto Bombers'!$D$72</f>
        <v>f</v>
      </c>
    </row>
    <row r="10" spans="1:12">
      <c r="A10">
        <v>6</v>
      </c>
      <c r="B10">
        <f>'Bad Pitches'!$A$33</f>
        <v>6</v>
      </c>
      <c r="C10" t="str">
        <f>'Bad Pitches'!$D$1</f>
        <v>Bad Pitches</v>
      </c>
      <c r="D10" t="str">
        <f>'Bad Pitches'!$D$33</f>
        <v>Callianne</v>
      </c>
      <c r="E10" t="str">
        <f>'Bad Pitches'!$D$34</f>
        <v>Hodson</v>
      </c>
      <c r="F10" s="100">
        <f>'Bad Pitches'!$H$36</f>
        <v>0.36842105263157893</v>
      </c>
      <c r="G10">
        <f>'Bad Pitches'!$H$33</f>
        <v>19</v>
      </c>
      <c r="H10">
        <f>'Bad Pitches'!$F$8</f>
        <v>5</v>
      </c>
      <c r="I10" t="str">
        <f>IF(K10&lt;(H10*2.5),"N","Y")</f>
        <v>Y</v>
      </c>
      <c r="J10">
        <f>'Bad Pitches'!$H$34</f>
        <v>7</v>
      </c>
      <c r="K10">
        <f>'Bad Pitches'!$H$35</f>
        <v>19</v>
      </c>
      <c r="L10" t="str">
        <f>'Bad Pitches'!$D$36</f>
        <v>f</v>
      </c>
    </row>
    <row r="11" spans="1:12">
      <c r="A11">
        <v>60</v>
      </c>
      <c r="B11">
        <f>'Ghetto Bombers'!$A$49</f>
        <v>10</v>
      </c>
      <c r="C11" t="str">
        <f>'Ghetto Bombers'!$D$1</f>
        <v>Ghetto Bombers</v>
      </c>
      <c r="D11" t="str">
        <f>'Ghetto Bombers'!$D$49</f>
        <v>Heidi</v>
      </c>
      <c r="E11" t="str">
        <f>'Ghetto Bombers'!$D$50</f>
        <v>Taylor</v>
      </c>
      <c r="F11" s="100">
        <f>'Ghetto Bombers'!$H$52</f>
        <v>0.36363636363636365</v>
      </c>
      <c r="G11">
        <f>'Ghetto Bombers'!$H$49</f>
        <v>22</v>
      </c>
      <c r="H11">
        <f>'Ghetto Bombers'!$F$8</f>
        <v>6</v>
      </c>
      <c r="I11" t="str">
        <f>IF(K11&lt;(H11*2.5),"N","Y")</f>
        <v>Y</v>
      </c>
      <c r="J11">
        <f>'Ghetto Bombers'!$H$50</f>
        <v>8</v>
      </c>
      <c r="K11">
        <f>'Ghetto Bombers'!$H$51</f>
        <v>24</v>
      </c>
      <c r="L11" t="str">
        <f>'Ghetto Bombers'!$D$52</f>
        <v>f</v>
      </c>
    </row>
    <row r="12" spans="1:12">
      <c r="A12">
        <v>29</v>
      </c>
      <c r="B12">
        <f>BCBC!$A$25</f>
        <v>4</v>
      </c>
      <c r="C12" t="str">
        <f>BCBC!$D$1</f>
        <v>BCBC</v>
      </c>
      <c r="D12" t="str">
        <f>BCBC!$D$25</f>
        <v>Casey</v>
      </c>
      <c r="E12" t="str">
        <f>BCBC!$D$26</f>
        <v>Velarde</v>
      </c>
      <c r="F12" s="100">
        <f>BCBC!$H$28</f>
        <v>0.35714285714285715</v>
      </c>
      <c r="G12">
        <f>BCBC!$H$25</f>
        <v>14</v>
      </c>
      <c r="H12">
        <f>BCBC!$F$8</f>
        <v>6</v>
      </c>
      <c r="I12" t="str">
        <f>IF(K12&lt;(H12*2.5),"N","Y")</f>
        <v>Y</v>
      </c>
      <c r="J12">
        <f>BCBC!$H$26</f>
        <v>5</v>
      </c>
      <c r="K12">
        <f>BCBC!$H$27</f>
        <v>15</v>
      </c>
      <c r="L12" t="str">
        <f>BCBC!$D$28</f>
        <v>f</v>
      </c>
    </row>
    <row r="13" spans="1:12">
      <c r="A13">
        <v>2</v>
      </c>
      <c r="B13">
        <f>'Bad Pitches'!$A$17</f>
        <v>2</v>
      </c>
      <c r="C13" t="str">
        <f>'Bad Pitches'!$D$1</f>
        <v>Bad Pitches</v>
      </c>
      <c r="D13" t="str">
        <f>'Bad Pitches'!$D$17</f>
        <v>Paige</v>
      </c>
      <c r="E13" t="str">
        <f>'Bad Pitches'!$D$18</f>
        <v>Reynolds</v>
      </c>
      <c r="F13" s="100">
        <f>'Bad Pitches'!$H$20</f>
        <v>0.35</v>
      </c>
      <c r="G13">
        <f>'Bad Pitches'!$H$17</f>
        <v>20</v>
      </c>
      <c r="H13">
        <f>'Bad Pitches'!$F$8</f>
        <v>5</v>
      </c>
      <c r="I13" t="str">
        <f>IF(K13&lt;(H13*2.5),"N","Y")</f>
        <v>Y</v>
      </c>
      <c r="J13">
        <f>'Bad Pitches'!$H$18</f>
        <v>7</v>
      </c>
      <c r="K13">
        <f>'Bad Pitches'!$H$19</f>
        <v>20</v>
      </c>
      <c r="L13" t="str">
        <f>'Bad Pitches'!$D$20</f>
        <v>f</v>
      </c>
    </row>
    <row r="14" spans="1:12">
      <c r="A14">
        <v>56</v>
      </c>
      <c r="B14">
        <f>'Ghetto Bombers'!$A$33</f>
        <v>6</v>
      </c>
      <c r="C14" t="str">
        <f>'Ghetto Bombers'!$D$1</f>
        <v>Ghetto Bombers</v>
      </c>
      <c r="D14" t="str">
        <f>'Ghetto Bombers'!$D$33</f>
        <v>JoJo</v>
      </c>
      <c r="E14" t="str">
        <f>'Ghetto Bombers'!$D$34</f>
        <v>Carlson</v>
      </c>
      <c r="F14" s="100">
        <f>'Ghetto Bombers'!$H$36</f>
        <v>0.29411764705882354</v>
      </c>
      <c r="G14">
        <f>'Ghetto Bombers'!$H$33</f>
        <v>17</v>
      </c>
      <c r="H14">
        <f>'Ghetto Bombers'!$F$8</f>
        <v>6</v>
      </c>
      <c r="I14" t="str">
        <f>IF(K14&lt;(H14*2.5),"N","Y")</f>
        <v>Y</v>
      </c>
      <c r="J14">
        <f>'Ghetto Bombers'!$H$34</f>
        <v>5</v>
      </c>
      <c r="K14">
        <f>'Ghetto Bombers'!$H$35</f>
        <v>18</v>
      </c>
      <c r="L14" t="str">
        <f>'Ghetto Bombers'!$D$36</f>
        <v>f</v>
      </c>
    </row>
    <row r="15" spans="1:12">
      <c r="A15">
        <v>77</v>
      </c>
      <c r="B15">
        <f>'Thunder Ducks'!$A$17</f>
        <v>2</v>
      </c>
      <c r="C15" t="str">
        <f>'Thunder Ducks'!$D$1</f>
        <v>Thunder Ducks</v>
      </c>
      <c r="D15" t="str">
        <f>'Thunder Ducks'!$D$17</f>
        <v>Josie</v>
      </c>
      <c r="E15" t="str">
        <f>'Thunder Ducks'!$D$18</f>
        <v>Harris</v>
      </c>
      <c r="F15" s="100">
        <f>'Thunder Ducks'!$H$20</f>
        <v>0.29411764705882354</v>
      </c>
      <c r="G15">
        <f>'Thunder Ducks'!$H$17</f>
        <v>17</v>
      </c>
      <c r="H15">
        <f>'Thunder Ducks'!$F$8</f>
        <v>6</v>
      </c>
      <c r="I15" t="str">
        <f>IF(K15&lt;(H15*2.5),"N","Y")</f>
        <v>Y</v>
      </c>
      <c r="J15">
        <f>'Thunder Ducks'!$H$18</f>
        <v>5</v>
      </c>
      <c r="K15">
        <f>'Thunder Ducks'!$H$19</f>
        <v>19</v>
      </c>
      <c r="L15" t="str">
        <f>'Thunder Ducks'!$D$20</f>
        <v>f</v>
      </c>
    </row>
    <row r="16" spans="1:12">
      <c r="A16">
        <v>8</v>
      </c>
      <c r="B16">
        <f>'Bad Pitches'!$A$41</f>
        <v>8</v>
      </c>
      <c r="C16" t="str">
        <f>'Bad Pitches'!$D$1</f>
        <v>Bad Pitches</v>
      </c>
      <c r="D16" t="str">
        <f>'Bad Pitches'!$D$41</f>
        <v>Janae</v>
      </c>
      <c r="E16" t="str">
        <f>'Bad Pitches'!$D$42</f>
        <v>Cook</v>
      </c>
      <c r="F16" s="100">
        <f>'Bad Pitches'!$H$44</f>
        <v>0.25</v>
      </c>
      <c r="G16">
        <f>'Bad Pitches'!$H$41</f>
        <v>16</v>
      </c>
      <c r="H16">
        <f>'Bad Pitches'!$F$8</f>
        <v>5</v>
      </c>
      <c r="I16" t="str">
        <f>IF(K16&lt;(H16*2.5),"N","Y")</f>
        <v>Y</v>
      </c>
      <c r="J16">
        <f>'Bad Pitches'!$H$42</f>
        <v>4</v>
      </c>
      <c r="K16">
        <f>'Bad Pitches'!$H$43</f>
        <v>17</v>
      </c>
      <c r="L16" t="str">
        <f>'Bad Pitches'!$D$44</f>
        <v>f</v>
      </c>
    </row>
    <row r="17" spans="1:12">
      <c r="A17">
        <v>33</v>
      </c>
      <c r="B17">
        <f>BCBC!$A$41</f>
        <v>8</v>
      </c>
      <c r="C17" t="str">
        <f>BCBC!$D$1</f>
        <v>BCBC</v>
      </c>
      <c r="D17" t="str">
        <f>BCBC!$D$41</f>
        <v>Maree</v>
      </c>
      <c r="E17" t="str">
        <f>BCBC!$D$42</f>
        <v>Achermann</v>
      </c>
      <c r="F17" s="100">
        <f>BCBC!$H$44</f>
        <v>0.2</v>
      </c>
      <c r="G17">
        <f>BCBC!$H$41</f>
        <v>20</v>
      </c>
      <c r="H17">
        <f>BCBC!$F$8</f>
        <v>6</v>
      </c>
      <c r="I17" t="str">
        <f>IF(K17&lt;(H17*2.5),"N","Y")</f>
        <v>Y</v>
      </c>
      <c r="J17">
        <f>BCBC!$H$42</f>
        <v>4</v>
      </c>
      <c r="K17">
        <f>BCBC!$H$43</f>
        <v>21</v>
      </c>
      <c r="L17" t="str">
        <f>BCBC!$D$44</f>
        <v>f</v>
      </c>
    </row>
    <row r="18" spans="1:12">
      <c r="A18">
        <v>206</v>
      </c>
      <c r="B18">
        <f>'YY Team'!$A$33</f>
        <v>6</v>
      </c>
      <c r="C18" t="str">
        <f>'YY Team'!$D$1</f>
        <v>YY Team</v>
      </c>
      <c r="D18" t="str">
        <f>'YY Team'!$D$33</f>
        <v>Britt</v>
      </c>
      <c r="E18" t="str">
        <f>'YY Team'!$D$34</f>
        <v>Call</v>
      </c>
      <c r="F18" s="100">
        <f>'YY Team'!$H$36</f>
        <v>0</v>
      </c>
      <c r="G18">
        <f>'YY Team'!$H$33</f>
        <v>63</v>
      </c>
      <c r="H18">
        <f>'YY Team'!$F$8</f>
        <v>7</v>
      </c>
      <c r="I18" t="str">
        <f>IF(K18&lt;(H18*2.5),"N","Y")</f>
        <v>Y</v>
      </c>
      <c r="J18">
        <f>'YY Team'!$H$34</f>
        <v>0</v>
      </c>
      <c r="K18">
        <f>'YY Team'!$H$35</f>
        <v>63</v>
      </c>
      <c r="L18" t="str">
        <f>'YY Team'!$D$36</f>
        <v>f</v>
      </c>
    </row>
    <row r="19" spans="1:12">
      <c r="A19">
        <v>137</v>
      </c>
      <c r="B19">
        <f>'XXX Team'!$A$57</f>
        <v>12</v>
      </c>
      <c r="C19" t="str">
        <f>'XXX Team'!$D$1</f>
        <v>XXX Team</v>
      </c>
      <c r="D19" t="str">
        <f>'XXX Team'!$D$57</f>
        <v>Anna</v>
      </c>
      <c r="E19" t="str">
        <f>'XXX Team'!$D$58</f>
        <v>Hall</v>
      </c>
      <c r="F19" s="100">
        <f>'XXX Team'!$H$60</f>
        <v>0</v>
      </c>
      <c r="G19">
        <f>'XXX Team'!$H$57</f>
        <v>63</v>
      </c>
      <c r="H19">
        <f>'XXX Team'!$F$8</f>
        <v>7</v>
      </c>
      <c r="I19" t="str">
        <f>IF(K19&lt;(H19*2.5),"N","Y")</f>
        <v>Y</v>
      </c>
      <c r="J19">
        <f>'XXX Team'!$H$58</f>
        <v>0</v>
      </c>
      <c r="K19">
        <f>'XXX Team'!$H$59</f>
        <v>63</v>
      </c>
      <c r="L19" t="str">
        <f>'XXX Team'!$D$60</f>
        <v>f</v>
      </c>
    </row>
    <row r="20" spans="1:12">
      <c r="A20">
        <v>135</v>
      </c>
      <c r="B20">
        <f>'XXX Team'!$A$49</f>
        <v>10</v>
      </c>
      <c r="C20" t="str">
        <f>'XXX Team'!$D$1</f>
        <v>XXX Team</v>
      </c>
      <c r="D20" t="str">
        <f>'XXX Team'!$D$49</f>
        <v>Chandra</v>
      </c>
      <c r="E20" t="str">
        <f>'XXX Team'!$D$50</f>
        <v>Cruz</v>
      </c>
      <c r="F20" s="100">
        <f>'XXX Team'!$H$52</f>
        <v>0</v>
      </c>
      <c r="G20">
        <f>'XXX Team'!$H$49</f>
        <v>63</v>
      </c>
      <c r="H20">
        <f>'XXX Team'!$F$8</f>
        <v>7</v>
      </c>
      <c r="I20" t="str">
        <f>IF(K20&lt;(H20*2.5),"N","Y")</f>
        <v>Y</v>
      </c>
      <c r="J20">
        <f>'XXX Team'!$H$50</f>
        <v>0</v>
      </c>
      <c r="K20">
        <f>'XXX Team'!$H$51</f>
        <v>63</v>
      </c>
      <c r="L20" t="str">
        <f>'XXX Team'!$D$52</f>
        <v>f</v>
      </c>
    </row>
    <row r="21" spans="1:12">
      <c r="A21">
        <v>104</v>
      </c>
      <c r="B21">
        <f>'X Team'!$A$25</f>
        <v>4</v>
      </c>
      <c r="C21" t="str">
        <f>'X Team'!$D$1</f>
        <v>X Team</v>
      </c>
      <c r="D21" t="str">
        <f>'X Team'!$D$25</f>
        <v>Chelsea</v>
      </c>
      <c r="E21" t="str">
        <f>'X Team'!$D$26</f>
        <v>LdBaron</v>
      </c>
      <c r="F21" s="100">
        <f>'X Team'!$H$28</f>
        <v>0</v>
      </c>
      <c r="G21">
        <f>'X Team'!$H$25</f>
        <v>63</v>
      </c>
      <c r="H21">
        <f>'X Team'!$F$8</f>
        <v>7</v>
      </c>
      <c r="I21" t="str">
        <f>IF(K21&lt;(H21*2.5),"N","Y")</f>
        <v>Y</v>
      </c>
      <c r="J21">
        <f>'X Team'!$H$26</f>
        <v>0</v>
      </c>
      <c r="K21">
        <f>'X Team'!$H$27</f>
        <v>63</v>
      </c>
      <c r="L21" t="str">
        <f>'X Team'!$D$28</f>
        <v>f</v>
      </c>
    </row>
    <row r="22" spans="1:12">
      <c r="A22">
        <v>102</v>
      </c>
      <c r="B22">
        <f>'X Team'!$A$17</f>
        <v>2</v>
      </c>
      <c r="C22" t="str">
        <f>'X Team'!$D$1</f>
        <v>X Team</v>
      </c>
      <c r="D22" t="str">
        <f>'X Team'!$D$17</f>
        <v>Paige</v>
      </c>
      <c r="E22" t="str">
        <f>'X Team'!$D$18</f>
        <v>Jackman</v>
      </c>
      <c r="F22" s="100">
        <f>'X Team'!$H$20</f>
        <v>0</v>
      </c>
      <c r="G22">
        <f>'X Team'!$H$17</f>
        <v>63</v>
      </c>
      <c r="H22">
        <f>'X Team'!$F$8</f>
        <v>7</v>
      </c>
      <c r="I22" t="str">
        <f>IF(K22&lt;(H22*2.5),"N","Y")</f>
        <v>Y</v>
      </c>
      <c r="J22">
        <f>'X Team'!$H$18</f>
        <v>0</v>
      </c>
      <c r="K22">
        <f>'X Team'!$H$19</f>
        <v>63</v>
      </c>
      <c r="L22" t="str">
        <f>'X Team'!$D$20</f>
        <v>f</v>
      </c>
    </row>
    <row r="23" spans="1:12">
      <c r="A23">
        <v>202</v>
      </c>
      <c r="B23">
        <f>'YY Team'!$A$17</f>
        <v>2</v>
      </c>
      <c r="C23" t="str">
        <f>'YY Team'!$D$1</f>
        <v>YY Team</v>
      </c>
      <c r="D23" t="str">
        <f>'YY Team'!$D$17</f>
        <v>Tasha</v>
      </c>
      <c r="E23" t="str">
        <f>'YY Team'!$D$18</f>
        <v>Arnold</v>
      </c>
      <c r="F23" s="100">
        <f>'YY Team'!$H$20</f>
        <v>0</v>
      </c>
      <c r="G23">
        <f>'YY Team'!$H$17</f>
        <v>63</v>
      </c>
      <c r="H23">
        <f>'YY Team'!$F$8</f>
        <v>7</v>
      </c>
      <c r="I23" t="str">
        <f>IF(K23&lt;(H23*2.5),"N","Y")</f>
        <v>Y</v>
      </c>
      <c r="J23">
        <f>'YY Team'!$H$18</f>
        <v>0</v>
      </c>
      <c r="K23">
        <f>'YY Team'!$H$19</f>
        <v>63</v>
      </c>
      <c r="L23" t="str">
        <f>'YY Team'!$D$20</f>
        <v>f</v>
      </c>
    </row>
    <row r="24" spans="1:12">
      <c r="A24">
        <v>129</v>
      </c>
      <c r="B24">
        <f>'XXX Team'!$A$25</f>
        <v>4</v>
      </c>
      <c r="C24" t="str">
        <f>'XXX Team'!$D$1</f>
        <v>XXX Team</v>
      </c>
      <c r="D24" t="str">
        <f>'XXX Team'!$D$25</f>
        <v>Gimmie</v>
      </c>
      <c r="E24" t="str">
        <f>'XXX Team'!$D$26</f>
        <v>Murphy</v>
      </c>
      <c r="F24" s="100">
        <f>'XXX Team'!$H$28</f>
        <v>0</v>
      </c>
      <c r="G24">
        <f>'XXX Team'!$H$25</f>
        <v>63</v>
      </c>
      <c r="H24">
        <f>'XXX Team'!$F$8</f>
        <v>7</v>
      </c>
      <c r="I24" t="str">
        <f>IF(K24&lt;(H24*2.5),"N","Y")</f>
        <v>Y</v>
      </c>
      <c r="J24">
        <f>'XXX Team'!$H$26</f>
        <v>0</v>
      </c>
      <c r="K24">
        <f>'XXX Team'!$H$27</f>
        <v>63</v>
      </c>
      <c r="L24" t="str">
        <f>'XXX Team'!$D$28</f>
        <v>f</v>
      </c>
    </row>
    <row r="25" spans="1:12">
      <c r="A25">
        <v>127</v>
      </c>
      <c r="B25">
        <f>'XXX Team'!$A$17</f>
        <v>2</v>
      </c>
      <c r="C25" t="str">
        <f>'XXX Team'!$D$1</f>
        <v>XXX Team</v>
      </c>
      <c r="D25" t="str">
        <f>'XXX Team'!$D$17</f>
        <v>Jenn</v>
      </c>
      <c r="E25" t="str">
        <f>'XXX Team'!$D$18</f>
        <v>Hall</v>
      </c>
      <c r="F25" s="100">
        <f>'XXX Team'!$H$20</f>
        <v>0</v>
      </c>
      <c r="G25">
        <f>'XXX Team'!$H$17</f>
        <v>63</v>
      </c>
      <c r="H25">
        <f>'XXX Team'!$F$8</f>
        <v>7</v>
      </c>
      <c r="I25" t="str">
        <f>IF(K25&lt;(H25*2.5),"N","Y")</f>
        <v>Y</v>
      </c>
      <c r="J25">
        <f>'XXX Team'!$H$18</f>
        <v>0</v>
      </c>
      <c r="K25">
        <f>'XXX Team'!$H$19</f>
        <v>63</v>
      </c>
      <c r="L25" t="str">
        <f>'XXX Team'!$D$20</f>
        <v>f</v>
      </c>
    </row>
    <row r="26" spans="1:12">
      <c r="A26">
        <v>204</v>
      </c>
      <c r="B26">
        <f>'YY Team'!$A$25</f>
        <v>4</v>
      </c>
      <c r="C26" t="str">
        <f>'YY Team'!$D$1</f>
        <v>YY Team</v>
      </c>
      <c r="D26" t="str">
        <f>'YY Team'!$D$25</f>
        <v>Josie</v>
      </c>
      <c r="E26" t="str">
        <f>'YY Team'!$D$26</f>
        <v>Harris</v>
      </c>
      <c r="F26" s="100">
        <f>'YY Team'!$H$28</f>
        <v>0</v>
      </c>
      <c r="G26">
        <f>'YY Team'!$H$25</f>
        <v>63</v>
      </c>
      <c r="H26">
        <f>'YY Team'!$F$8</f>
        <v>7</v>
      </c>
      <c r="I26" t="str">
        <f>IF(K26&lt;(H26*2.5),"N","Y")</f>
        <v>Y</v>
      </c>
      <c r="J26">
        <f>'YY Team'!$H$26</f>
        <v>0</v>
      </c>
      <c r="K26">
        <f>'YY Team'!$H$27</f>
        <v>63</v>
      </c>
      <c r="L26" t="str">
        <f>'YY Team'!$D$28</f>
        <v>f</v>
      </c>
    </row>
    <row r="27" spans="1:12">
      <c r="A27">
        <v>108</v>
      </c>
      <c r="B27">
        <f>'X Team'!$A$41</f>
        <v>8</v>
      </c>
      <c r="C27" t="str">
        <f>'X Team'!$D$1</f>
        <v>X Team</v>
      </c>
      <c r="D27" t="str">
        <f>'X Team'!$D$41</f>
        <v>Cassi</v>
      </c>
      <c r="E27" t="str">
        <f>'X Team'!$D$42</f>
        <v>Kendzior</v>
      </c>
      <c r="F27" s="100">
        <f>'X Team'!$H$44</f>
        <v>0</v>
      </c>
      <c r="G27">
        <f>'X Team'!$H$41</f>
        <v>63</v>
      </c>
      <c r="H27">
        <f>'X Team'!$F$8</f>
        <v>7</v>
      </c>
      <c r="I27" t="str">
        <f>IF(K27&lt;(H27*2.5),"N","Y")</f>
        <v>Y</v>
      </c>
      <c r="J27">
        <f>'X Team'!$H$42</f>
        <v>0</v>
      </c>
      <c r="K27">
        <f>'X Team'!$H$43</f>
        <v>63</v>
      </c>
      <c r="L27" t="str">
        <f>'X Team'!$D$44</f>
        <v>f</v>
      </c>
    </row>
    <row r="28" spans="1:12">
      <c r="A28">
        <v>131</v>
      </c>
      <c r="B28">
        <f>'XXX Team'!$A$33</f>
        <v>6</v>
      </c>
      <c r="C28" t="str">
        <f>'XXX Team'!$D$1</f>
        <v>XXX Team</v>
      </c>
      <c r="D28" t="str">
        <f>'XXX Team'!$D$33</f>
        <v>Deanndra</v>
      </c>
      <c r="E28" t="str">
        <f>'XXX Team'!$D$34</f>
        <v>Billie</v>
      </c>
      <c r="F28" s="100">
        <f>'XXX Team'!$H$36</f>
        <v>0</v>
      </c>
      <c r="G28">
        <f>'XXX Team'!$H$33</f>
        <v>63</v>
      </c>
      <c r="H28">
        <f>'XXX Team'!$F$8</f>
        <v>7</v>
      </c>
      <c r="I28" t="str">
        <f>IF(K28&lt;(H28*2.5),"N","Y")</f>
        <v>Y</v>
      </c>
      <c r="J28">
        <f>'XXX Team'!$H$34</f>
        <v>0</v>
      </c>
      <c r="K28">
        <f>'XXX Team'!$H$35</f>
        <v>63</v>
      </c>
      <c r="L28" t="str">
        <f>'XXX Team'!$D$36</f>
        <v>f</v>
      </c>
    </row>
    <row r="29" spans="1:12">
      <c r="A29">
        <v>208</v>
      </c>
      <c r="B29">
        <f>'YY Team'!$A$41</f>
        <v>8</v>
      </c>
      <c r="C29" t="str">
        <f>'YY Team'!$D$1</f>
        <v>YY Team</v>
      </c>
      <c r="D29" t="str">
        <f>'YY Team'!$D$41</f>
        <v>Lindsay</v>
      </c>
      <c r="E29" t="str">
        <f>'YY Team'!$D$42</f>
        <v>Pennington</v>
      </c>
      <c r="F29" s="100">
        <f>'YY Team'!$H$44</f>
        <v>0</v>
      </c>
      <c r="G29">
        <f>'YY Team'!$H$41</f>
        <v>63</v>
      </c>
      <c r="H29">
        <f>'YY Team'!$F$8</f>
        <v>7</v>
      </c>
      <c r="I29" t="str">
        <f>IF(K29&lt;(H29*2.5),"N","Y")</f>
        <v>Y</v>
      </c>
      <c r="J29">
        <f>'YY Team'!$H$42</f>
        <v>0</v>
      </c>
      <c r="K29">
        <f>'YY Team'!$H$43</f>
        <v>63</v>
      </c>
      <c r="L29" t="str">
        <f>'YY Team'!$D$44</f>
        <v>f</v>
      </c>
    </row>
    <row r="30" spans="1:12">
      <c r="A30">
        <v>133</v>
      </c>
      <c r="B30">
        <f>'XXX Team'!$A$41</f>
        <v>8</v>
      </c>
      <c r="C30" t="str">
        <f>'XXX Team'!$D$1</f>
        <v>XXX Team</v>
      </c>
      <c r="D30" t="str">
        <f>'XXX Team'!$D$41</f>
        <v>Emma</v>
      </c>
      <c r="E30" t="str">
        <f>'XXX Team'!$D$42</f>
        <v>Hall</v>
      </c>
      <c r="F30" s="100">
        <f>'XXX Team'!$H$44</f>
        <v>0</v>
      </c>
      <c r="G30">
        <f>'XXX Team'!$H$41</f>
        <v>63</v>
      </c>
      <c r="H30">
        <f>'XXX Team'!$F$8</f>
        <v>7</v>
      </c>
      <c r="I30" t="str">
        <f>IF(K30&lt;(H30*2.5),"N","Y")</f>
        <v>Y</v>
      </c>
      <c r="J30">
        <f>'XXX Team'!$H$42</f>
        <v>0</v>
      </c>
      <c r="K30">
        <f>'XXX Team'!$H$43</f>
        <v>63</v>
      </c>
      <c r="L30" t="str">
        <f>'XXX Team'!$D$44</f>
        <v>f</v>
      </c>
    </row>
    <row r="31" spans="1:12">
      <c r="A31">
        <v>106</v>
      </c>
      <c r="B31">
        <f>'X Team'!$A$33</f>
        <v>6</v>
      </c>
      <c r="C31" t="str">
        <f>'X Team'!$D$1</f>
        <v>X Team</v>
      </c>
      <c r="D31" t="str">
        <f>'X Team'!$D$33</f>
        <v>Jo</v>
      </c>
      <c r="E31" t="str">
        <f>'X Team'!$D$34</f>
        <v>Cruz</v>
      </c>
      <c r="F31" s="100">
        <f>'X Team'!$H$36</f>
        <v>0</v>
      </c>
      <c r="G31">
        <f>'X Team'!$H$33</f>
        <v>63</v>
      </c>
      <c r="H31">
        <f>'X Team'!$F$8</f>
        <v>7</v>
      </c>
      <c r="I31" t="str">
        <f>IF(K31&lt;(H31*2.5),"N","Y")</f>
        <v>Y</v>
      </c>
      <c r="J31">
        <f>'X Team'!$H$34</f>
        <v>0</v>
      </c>
      <c r="K31">
        <f>'X Team'!$H$35</f>
        <v>63</v>
      </c>
      <c r="L31" t="str">
        <f>'X Team'!$D$36</f>
        <v>f</v>
      </c>
    </row>
    <row r="32" spans="1:12">
      <c r="A32">
        <v>184</v>
      </c>
      <c r="B32">
        <f>'XX Team'!$A$45</f>
        <v>9</v>
      </c>
      <c r="C32" t="str">
        <f>'XX Team'!$D$1</f>
        <v>XX Team</v>
      </c>
      <c r="D32" t="str">
        <f>'XX Team'!$D$45</f>
        <v>Nancy</v>
      </c>
      <c r="E32" t="str">
        <f>'XX Team'!$D$46</f>
        <v>Lowe</v>
      </c>
      <c r="F32" s="100">
        <f>'XX Team'!$H$48</f>
        <v>0</v>
      </c>
      <c r="G32">
        <f>'XX Team'!$H$45</f>
        <v>63</v>
      </c>
      <c r="H32">
        <f>'XX Team'!$F$8</f>
        <v>6</v>
      </c>
      <c r="I32" t="str">
        <f>IF(K32&lt;(H32*2.5),"N","Y")</f>
        <v>Y</v>
      </c>
      <c r="J32">
        <f>'XX Team'!$H$46</f>
        <v>0</v>
      </c>
      <c r="K32">
        <f>'XX Team'!$H$47</f>
        <v>63</v>
      </c>
      <c r="L32" t="str">
        <f>'XX Team'!$D$48</f>
        <v>f</v>
      </c>
    </row>
    <row r="33" spans="1:12">
      <c r="A33">
        <v>180</v>
      </c>
      <c r="B33">
        <f>'XX Team'!$A$29</f>
        <v>5</v>
      </c>
      <c r="C33" t="str">
        <f>'XX Team'!$D$1</f>
        <v>XX Team</v>
      </c>
      <c r="D33" t="str">
        <f>'XX Team'!$D$29</f>
        <v>Toni</v>
      </c>
      <c r="E33" t="str">
        <f>'XX Team'!$D$30</f>
        <v>Wall</v>
      </c>
      <c r="F33" s="100">
        <f>'XX Team'!$H$32</f>
        <v>0</v>
      </c>
      <c r="G33">
        <f>'XX Team'!$H$29</f>
        <v>63</v>
      </c>
      <c r="H33">
        <f>'XX Team'!$F$8</f>
        <v>6</v>
      </c>
      <c r="I33" t="str">
        <f>IF(K33&lt;(H33*2.5),"N","Y")</f>
        <v>Y</v>
      </c>
      <c r="J33">
        <f>'XX Team'!$H$30</f>
        <v>0</v>
      </c>
      <c r="K33">
        <f>'XX Team'!$H$31</f>
        <v>63</v>
      </c>
      <c r="L33" t="str">
        <f>'XX Team'!$D$32</f>
        <v>f</v>
      </c>
    </row>
    <row r="34" spans="1:12">
      <c r="A34">
        <v>178</v>
      </c>
      <c r="B34">
        <f>'XX Team'!$A$21</f>
        <v>3</v>
      </c>
      <c r="C34" t="str">
        <f>'XX Team'!$D$1</f>
        <v>XX Team</v>
      </c>
      <c r="D34" t="str">
        <f>'XX Team'!$D$21</f>
        <v>Mary</v>
      </c>
      <c r="E34" t="str">
        <f>'XX Team'!$D$22</f>
        <v>Childs</v>
      </c>
      <c r="F34" s="100">
        <f>'XX Team'!$H$24</f>
        <v>0</v>
      </c>
      <c r="G34">
        <f>'XX Team'!$H$21</f>
        <v>63</v>
      </c>
      <c r="H34">
        <f>'XX Team'!$F$8</f>
        <v>6</v>
      </c>
      <c r="I34" t="str">
        <f>IF(K34&lt;(H34*2.5),"N","Y")</f>
        <v>Y</v>
      </c>
      <c r="J34">
        <f>'XX Team'!$H$22</f>
        <v>0</v>
      </c>
      <c r="K34">
        <f>'XX Team'!$H$23</f>
        <v>63</v>
      </c>
      <c r="L34" t="str">
        <f>'XX Team'!$D$24</f>
        <v>f</v>
      </c>
    </row>
    <row r="35" spans="1:12">
      <c r="A35">
        <v>176</v>
      </c>
      <c r="B35">
        <f>'XX Team'!$A$13</f>
        <v>1</v>
      </c>
      <c r="C35" t="str">
        <f>'XX Team'!$D$1</f>
        <v>XX Team</v>
      </c>
      <c r="D35" t="str">
        <f>'XX Team'!$D$13</f>
        <v>Francis</v>
      </c>
      <c r="E35" t="str">
        <f>'XX Team'!$D$14</f>
        <v>Brown</v>
      </c>
      <c r="F35" s="100">
        <f>'XX Team'!$H$16</f>
        <v>0</v>
      </c>
      <c r="G35">
        <f>'XX Team'!$H$13</f>
        <v>63</v>
      </c>
      <c r="H35">
        <f>'XX Team'!$F$8</f>
        <v>6</v>
      </c>
      <c r="I35" t="str">
        <f>IF(K35&lt;(H35*2.5),"N","Y")</f>
        <v>Y</v>
      </c>
      <c r="J35">
        <f>'XX Team'!$H$14</f>
        <v>0</v>
      </c>
      <c r="K35">
        <f>'XX Team'!$H$15</f>
        <v>63</v>
      </c>
      <c r="L35" t="str">
        <f>'XX Team'!$D$16</f>
        <v>f</v>
      </c>
    </row>
    <row r="36" spans="1:12">
      <c r="A36">
        <v>182</v>
      </c>
      <c r="B36">
        <f>'XX Team'!$A$37</f>
        <v>7</v>
      </c>
      <c r="C36" t="str">
        <f>'XX Team'!$D$1</f>
        <v>XX Team</v>
      </c>
      <c r="D36" t="str">
        <f>'XX Team'!$D$37</f>
        <v>Shela</v>
      </c>
      <c r="E36" t="str">
        <f>'XX Team'!$D$38</f>
        <v>Anderson</v>
      </c>
      <c r="F36" s="100">
        <f>'XX Team'!$H$40</f>
        <v>0</v>
      </c>
      <c r="G36">
        <f>'XX Team'!$H$37</f>
        <v>63</v>
      </c>
      <c r="H36">
        <f>'XX Team'!$F$8</f>
        <v>6</v>
      </c>
      <c r="I36" t="str">
        <f>IF(K36&lt;(H36*2.5),"N","Y")</f>
        <v>Y</v>
      </c>
      <c r="J36">
        <f>'XX Team'!$H$38</f>
        <v>0</v>
      </c>
      <c r="K36">
        <f>'XX Team'!$H$39</f>
        <v>63</v>
      </c>
      <c r="L36" t="str">
        <f>'XX Team'!$D$40</f>
        <v>f</v>
      </c>
    </row>
    <row r="37" spans="1:12">
      <c r="A37">
        <v>110</v>
      </c>
      <c r="B37">
        <f>'X Team'!$A$49</f>
        <v>10</v>
      </c>
      <c r="C37" t="str">
        <f>'X Team'!$D$1</f>
        <v>X Team</v>
      </c>
      <c r="D37" t="str">
        <f>'X Team'!$D$49</f>
        <v>Shae Lee</v>
      </c>
      <c r="E37" t="str">
        <f>'X Team'!$D$50</f>
        <v>Pearson</v>
      </c>
      <c r="F37" s="100">
        <f>'X Team'!$H$52</f>
        <v>0</v>
      </c>
      <c r="G37">
        <f>'X Team'!$H$49</f>
        <v>63</v>
      </c>
      <c r="H37">
        <f>'X Team'!$F$8</f>
        <v>7</v>
      </c>
      <c r="I37" t="str">
        <f>IF(K37&lt;(H37*2.5),"N","Y")</f>
        <v>Y</v>
      </c>
      <c r="J37">
        <f>'X Team'!$H$50</f>
        <v>0</v>
      </c>
      <c r="K37">
        <f>'X Team'!$H$51</f>
        <v>63</v>
      </c>
      <c r="L37" t="str">
        <f>'X Team'!$D$52</f>
        <v>f</v>
      </c>
    </row>
    <row r="38" spans="1:12">
      <c r="A38">
        <v>211</v>
      </c>
      <c r="B38">
        <f>'YY Team'!$A$53</f>
        <v>11</v>
      </c>
      <c r="C38" t="str">
        <f>'YY Team'!$D$1</f>
        <v>YY Team</v>
      </c>
      <c r="D38" t="str">
        <f>'YY Team'!$D$53</f>
        <v>Jennie</v>
      </c>
      <c r="E38" t="str">
        <f>'YY Team'!$D$54</f>
        <v>Anderson</v>
      </c>
      <c r="F38" s="100">
        <f>'YY Team'!$H$56</f>
        <v>0</v>
      </c>
      <c r="G38">
        <f>'YY Team'!$H$53</f>
        <v>63</v>
      </c>
      <c r="H38">
        <f>'YY Team'!$F$8</f>
        <v>7</v>
      </c>
      <c r="I38" t="str">
        <f>IF(K38&lt;(H38*2.5),"N","Y")</f>
        <v>Y</v>
      </c>
      <c r="J38">
        <f>'YY Team'!$H$54</f>
        <v>0</v>
      </c>
      <c r="K38">
        <f>'YY Team'!$H$55</f>
        <v>63</v>
      </c>
      <c r="L38" t="str">
        <f>'YY Team'!$D$56</f>
        <v>f</v>
      </c>
    </row>
    <row r="39" spans="1:12">
      <c r="A39">
        <v>210</v>
      </c>
      <c r="B39">
        <f>'YY Team'!$A$49</f>
        <v>10</v>
      </c>
      <c r="C39" t="str">
        <f>'YY Team'!$D$1</f>
        <v>YY Team</v>
      </c>
      <c r="D39" t="str">
        <f>'YY Team'!$D$49</f>
        <v>Taylor</v>
      </c>
      <c r="E39" t="str">
        <f>'YY Team'!$D$50</f>
        <v>McCallum</v>
      </c>
      <c r="F39" s="100">
        <f>'YY Team'!$H$52</f>
        <v>0</v>
      </c>
      <c r="G39">
        <f>'YY Team'!$H$49</f>
        <v>63</v>
      </c>
      <c r="H39">
        <f>'YY Team'!$F$8</f>
        <v>7</v>
      </c>
      <c r="I39" t="str">
        <f>IF(K39&lt;(H39*2.5),"N","Y")</f>
        <v>Y</v>
      </c>
      <c r="J39">
        <f>'YY Team'!$H$50</f>
        <v>0</v>
      </c>
      <c r="K39">
        <f>'YY Team'!$H$51</f>
        <v>63</v>
      </c>
      <c r="L39" t="str">
        <f>'YY Team'!$D$52</f>
        <v>f</v>
      </c>
    </row>
    <row r="40" spans="1:12">
      <c r="A40">
        <v>111</v>
      </c>
      <c r="B40">
        <f>'X Team'!$A$53</f>
        <v>11</v>
      </c>
      <c r="C40" t="str">
        <f>'X Team'!$D$1</f>
        <v>X Team</v>
      </c>
      <c r="D40" t="str">
        <f>'X Team'!$D$53</f>
        <v>Jo</v>
      </c>
      <c r="E40" t="str">
        <f>'X Team'!$D$54</f>
        <v>Blake</v>
      </c>
      <c r="F40" s="100">
        <f>'X Team'!$H$56</f>
        <v>0</v>
      </c>
      <c r="G40">
        <f>'X Team'!$H$53</f>
        <v>63</v>
      </c>
      <c r="H40">
        <f>'X Team'!$F$8</f>
        <v>7</v>
      </c>
      <c r="I40" t="str">
        <f>IF(K40&lt;(H40*2.5),"N","Y")</f>
        <v>Y</v>
      </c>
      <c r="J40">
        <f>'X Team'!$H$54</f>
        <v>0</v>
      </c>
      <c r="K40">
        <f>'X Team'!$H$55</f>
        <v>63</v>
      </c>
      <c r="L40" t="str">
        <f>'X Team'!$D$56</f>
        <v>f</v>
      </c>
    </row>
    <row r="41" spans="1:12">
      <c r="A41">
        <v>113</v>
      </c>
      <c r="B41">
        <f>'X Team'!$A$61</f>
        <v>13</v>
      </c>
      <c r="C41" t="str">
        <f>'X Team'!$D$1</f>
        <v>X Team</v>
      </c>
      <c r="D41" t="str">
        <f>'X Team'!$D$61</f>
        <v xml:space="preserve">Amanda </v>
      </c>
      <c r="E41" t="str">
        <f>'X Team'!$D$62</f>
        <v>Kenzior</v>
      </c>
      <c r="F41" s="100">
        <f>'X Team'!$H$64</f>
        <v>0</v>
      </c>
      <c r="G41">
        <f>'X Team'!$H$61</f>
        <v>63</v>
      </c>
      <c r="H41">
        <f>'X Team'!$F$8</f>
        <v>7</v>
      </c>
      <c r="I41" t="str">
        <f>IF(K41&lt;(H41*2.5),"N","Y")</f>
        <v>Y</v>
      </c>
      <c r="J41">
        <f>'X Team'!$H$62</f>
        <v>0</v>
      </c>
      <c r="K41">
        <f>'X Team'!$H$63</f>
        <v>63</v>
      </c>
      <c r="L41" t="str">
        <f>'X Team'!$D$64</f>
        <v>f</v>
      </c>
    </row>
    <row r="42" spans="1:12">
      <c r="A42">
        <v>93</v>
      </c>
      <c r="B42">
        <f>'Thunder Ducks'!$A$81</f>
        <v>18</v>
      </c>
      <c r="C42" t="str">
        <f>'Thunder Ducks'!$D$1</f>
        <v>Thunder Ducks</v>
      </c>
      <c r="D42">
        <f>'Thunder Ducks'!$D$81</f>
        <v>0</v>
      </c>
      <c r="E42">
        <f>'Thunder Ducks'!$D$82</f>
        <v>0</v>
      </c>
      <c r="F42" s="100" t="str">
        <f>'Thunder Ducks'!$H$84</f>
        <v/>
      </c>
      <c r="G42">
        <f>'Thunder Ducks'!$H$81</f>
        <v>0</v>
      </c>
      <c r="H42">
        <f>'Thunder Ducks'!$F$8</f>
        <v>6</v>
      </c>
      <c r="I42" t="str">
        <f>IF(K42&lt;(H42*2.5),"N","Y")</f>
        <v>N</v>
      </c>
      <c r="J42">
        <f>'Thunder Ducks'!$H$82</f>
        <v>0</v>
      </c>
      <c r="K42">
        <f>'Thunder Ducks'!$H$83</f>
        <v>0</v>
      </c>
      <c r="L42" t="str">
        <f>'Thunder Ducks'!$D$84</f>
        <v>f</v>
      </c>
    </row>
    <row r="43" spans="1:12">
      <c r="A43">
        <v>212</v>
      </c>
      <c r="B43">
        <f>'YY Team'!$A$57</f>
        <v>12</v>
      </c>
      <c r="C43" t="str">
        <f>'YY Team'!$D$1</f>
        <v>YY Team</v>
      </c>
      <c r="D43">
        <f>'YY Team'!$D$57</f>
        <v>0</v>
      </c>
      <c r="E43">
        <f>'YY Team'!$D$58</f>
        <v>0</v>
      </c>
      <c r="F43" s="100" t="str">
        <f>'YY Team'!$H$60</f>
        <v/>
      </c>
      <c r="G43">
        <f>'YY Team'!$H$57</f>
        <v>0</v>
      </c>
      <c r="H43">
        <f>'YY Team'!$F$8</f>
        <v>7</v>
      </c>
      <c r="I43" t="str">
        <f>IF(K43&lt;(H43*2.5),"N","Y")</f>
        <v>N</v>
      </c>
      <c r="J43">
        <f>'YY Team'!$H$58</f>
        <v>0</v>
      </c>
      <c r="K43">
        <f>'YY Team'!$H$59</f>
        <v>0</v>
      </c>
      <c r="L43" t="str">
        <f>'YY Team'!$D$60</f>
        <v>f</v>
      </c>
    </row>
    <row r="44" spans="1:12">
      <c r="A44">
        <v>21</v>
      </c>
      <c r="B44">
        <f>'Bad Pitches'!$A$93</f>
        <v>21</v>
      </c>
      <c r="C44" t="str">
        <f>'Bad Pitches'!$D$1</f>
        <v>Bad Pitches</v>
      </c>
      <c r="D44">
        <f>'Bad Pitches'!$D$93</f>
        <v>0</v>
      </c>
      <c r="E44">
        <f>'Bad Pitches'!$D$94</f>
        <v>0</v>
      </c>
      <c r="F44" s="100" t="str">
        <f>'Bad Pitches'!$H$96</f>
        <v/>
      </c>
      <c r="G44">
        <f>'Bad Pitches'!$H$93</f>
        <v>0</v>
      </c>
      <c r="H44">
        <f>'Bad Pitches'!$F$8</f>
        <v>5</v>
      </c>
      <c r="I44" t="str">
        <f>IF(K44&lt;(H44*2.5),"N","Y")</f>
        <v>N</v>
      </c>
      <c r="J44">
        <f>'Bad Pitches'!$H$94</f>
        <v>0</v>
      </c>
      <c r="K44">
        <f>'Bad Pitches'!$H$95</f>
        <v>0</v>
      </c>
      <c r="L44" t="str">
        <f>'Bad Pitches'!$D$96</f>
        <v>f</v>
      </c>
    </row>
    <row r="45" spans="1:12">
      <c r="A45">
        <v>22</v>
      </c>
      <c r="B45">
        <f>'Bad Pitches'!$A$97</f>
        <v>22</v>
      </c>
      <c r="C45" t="str">
        <f>'Bad Pitches'!$D$1</f>
        <v>Bad Pitches</v>
      </c>
      <c r="D45">
        <f>'Bad Pitches'!$D$97</f>
        <v>0</v>
      </c>
      <c r="E45">
        <f>'Bad Pitches'!$D$98</f>
        <v>0</v>
      </c>
      <c r="F45" s="100" t="str">
        <f>'Bad Pitches'!$H$100</f>
        <v/>
      </c>
      <c r="G45">
        <f>'Bad Pitches'!$H$97</f>
        <v>0</v>
      </c>
      <c r="H45">
        <f>'Bad Pitches'!$F$8</f>
        <v>5</v>
      </c>
      <c r="I45" t="str">
        <f>IF(K45&lt;(H45*2.5),"N","Y")</f>
        <v>N</v>
      </c>
      <c r="J45">
        <f>'Bad Pitches'!$H$98</f>
        <v>0</v>
      </c>
      <c r="K45">
        <f>'Bad Pitches'!$H$99</f>
        <v>0</v>
      </c>
      <c r="L45" t="str">
        <f>'Bad Pitches'!$D$100</f>
        <v>f</v>
      </c>
    </row>
    <row r="46" spans="1:12">
      <c r="A46">
        <v>23</v>
      </c>
      <c r="B46">
        <f>'Bad Pitches'!$A$101</f>
        <v>23</v>
      </c>
      <c r="C46" t="str">
        <f>'Bad Pitches'!$D$1</f>
        <v>Bad Pitches</v>
      </c>
      <c r="D46">
        <f>'Bad Pitches'!$D$101</f>
        <v>0</v>
      </c>
      <c r="E46">
        <f>'Bad Pitches'!$D$102</f>
        <v>0</v>
      </c>
      <c r="F46" s="100" t="str">
        <f>'Bad Pitches'!$H$104</f>
        <v/>
      </c>
      <c r="G46">
        <f>'Bad Pitches'!$H$101</f>
        <v>0</v>
      </c>
      <c r="H46">
        <f>'Bad Pitches'!$F$8</f>
        <v>5</v>
      </c>
      <c r="I46" t="str">
        <f>IF(K46&lt;(H46*2.5),"N","Y")</f>
        <v>N</v>
      </c>
      <c r="J46">
        <f>'Bad Pitches'!$H$102</f>
        <v>0</v>
      </c>
      <c r="K46">
        <f>'Bad Pitches'!$H$103</f>
        <v>0</v>
      </c>
      <c r="L46" t="str">
        <f>'Bad Pitches'!$D$104</f>
        <v>f</v>
      </c>
    </row>
    <row r="47" spans="1:12">
      <c r="A47">
        <v>24</v>
      </c>
      <c r="B47">
        <f>'Bad Pitches'!$A$105</f>
        <v>24</v>
      </c>
      <c r="C47" t="str">
        <f>'Bad Pitches'!$D$1</f>
        <v>Bad Pitches</v>
      </c>
      <c r="D47">
        <f>'Bad Pitches'!$D$105</f>
        <v>0</v>
      </c>
      <c r="E47">
        <f>'Bad Pitches'!$D$106</f>
        <v>0</v>
      </c>
      <c r="F47" s="100" t="str">
        <f>'Bad Pitches'!$H$108</f>
        <v/>
      </c>
      <c r="G47">
        <f>'Bad Pitches'!$H$105</f>
        <v>0</v>
      </c>
      <c r="H47">
        <f>'Bad Pitches'!$F$8</f>
        <v>5</v>
      </c>
      <c r="I47" t="str">
        <f>IF(K47&lt;(H47*2.5),"N","Y")</f>
        <v>N</v>
      </c>
      <c r="J47">
        <f>'Bad Pitches'!$H$106</f>
        <v>0</v>
      </c>
      <c r="K47">
        <f>'Bad Pitches'!$H$107</f>
        <v>0</v>
      </c>
      <c r="L47" t="str">
        <f>'Bad Pitches'!$D$108</f>
        <v>f</v>
      </c>
    </row>
    <row r="48" spans="1:12">
      <c r="A48">
        <v>25</v>
      </c>
      <c r="B48">
        <f>'Bad Pitches'!$A$109</f>
        <v>25</v>
      </c>
      <c r="C48" t="str">
        <f>'Bad Pitches'!$D$1</f>
        <v>Bad Pitches</v>
      </c>
      <c r="D48">
        <f>'Bad Pitches'!$D$109</f>
        <v>0</v>
      </c>
      <c r="E48">
        <f>'Bad Pitches'!$D$110</f>
        <v>0</v>
      </c>
      <c r="F48" s="100" t="str">
        <f>'Bad Pitches'!$H$112</f>
        <v/>
      </c>
      <c r="G48">
        <f>'Bad Pitches'!$H$109</f>
        <v>0</v>
      </c>
      <c r="H48">
        <f>'Bad Pitches'!$F$8</f>
        <v>5</v>
      </c>
      <c r="I48" t="str">
        <f>IF(K48&lt;(H48*2.5),"N","Y")</f>
        <v>N</v>
      </c>
      <c r="J48">
        <f>'Bad Pitches'!$H$110</f>
        <v>0</v>
      </c>
      <c r="K48">
        <f>'Bad Pitches'!$H$111</f>
        <v>0</v>
      </c>
      <c r="L48" t="str">
        <f>'Bad Pitches'!$D$112</f>
        <v>f</v>
      </c>
    </row>
    <row r="49" spans="1:12">
      <c r="A49">
        <v>47</v>
      </c>
      <c r="B49">
        <f>BCBC!$A$97</f>
        <v>22</v>
      </c>
      <c r="C49" t="str">
        <f>BCBC!$D$1</f>
        <v>BCBC</v>
      </c>
      <c r="D49">
        <f>BCBC!$D$97</f>
        <v>0</v>
      </c>
      <c r="E49">
        <f>BCBC!$D$98</f>
        <v>0</v>
      </c>
      <c r="F49" s="100" t="str">
        <f>BCBC!$H$100</f>
        <v/>
      </c>
      <c r="G49">
        <f>BCBC!$H$97</f>
        <v>0</v>
      </c>
      <c r="H49">
        <f>BCBC!$F$8</f>
        <v>6</v>
      </c>
      <c r="I49" t="str">
        <f>IF(K49&lt;(H49*2.5),"N","Y")</f>
        <v>N</v>
      </c>
      <c r="J49">
        <f>BCBC!$H$98</f>
        <v>0</v>
      </c>
      <c r="K49">
        <f>BCBC!$H$99</f>
        <v>0</v>
      </c>
      <c r="L49" t="str">
        <f>BCBC!$D$100</f>
        <v>f</v>
      </c>
    </row>
    <row r="50" spans="1:12">
      <c r="A50">
        <v>48</v>
      </c>
      <c r="B50">
        <f>BCBC!$A$101</f>
        <v>23</v>
      </c>
      <c r="C50" t="str">
        <f>BCBC!$D$1</f>
        <v>BCBC</v>
      </c>
      <c r="D50">
        <f>BCBC!$D$101</f>
        <v>0</v>
      </c>
      <c r="E50">
        <f>BCBC!$D$102</f>
        <v>0</v>
      </c>
      <c r="F50" s="100" t="str">
        <f>BCBC!$H$104</f>
        <v/>
      </c>
      <c r="G50">
        <f>BCBC!$H$101</f>
        <v>0</v>
      </c>
      <c r="H50">
        <f>BCBC!$F$8</f>
        <v>6</v>
      </c>
      <c r="I50" t="str">
        <f>IF(K50&lt;(H50*2.5),"N","Y")</f>
        <v>N</v>
      </c>
      <c r="J50">
        <f>BCBC!$H$102</f>
        <v>0</v>
      </c>
      <c r="K50">
        <f>BCBC!$H$103</f>
        <v>0</v>
      </c>
      <c r="L50" t="str">
        <f>BCBC!$D$104</f>
        <v>f</v>
      </c>
    </row>
    <row r="51" spans="1:12">
      <c r="A51">
        <v>49</v>
      </c>
      <c r="B51">
        <f>BCBC!$A$105</f>
        <v>24</v>
      </c>
      <c r="C51" t="str">
        <f>BCBC!$D$1</f>
        <v>BCBC</v>
      </c>
      <c r="D51">
        <f>BCBC!$D$105</f>
        <v>0</v>
      </c>
      <c r="E51">
        <f>BCBC!$D$106</f>
        <v>0</v>
      </c>
      <c r="F51" s="100" t="str">
        <f>BCBC!$H$108</f>
        <v/>
      </c>
      <c r="G51">
        <f>BCBC!$H$105</f>
        <v>0</v>
      </c>
      <c r="H51">
        <f>BCBC!$F$8</f>
        <v>6</v>
      </c>
      <c r="I51" t="str">
        <f>IF(K51&lt;(H51*2.5),"N","Y")</f>
        <v>N</v>
      </c>
      <c r="J51">
        <f>BCBC!$H$106</f>
        <v>0</v>
      </c>
      <c r="K51">
        <f>BCBC!$H$107</f>
        <v>0</v>
      </c>
      <c r="L51" t="str">
        <f>BCBC!$D$108</f>
        <v>f</v>
      </c>
    </row>
    <row r="52" spans="1:12">
      <c r="A52">
        <v>50</v>
      </c>
      <c r="B52">
        <f>BCBC!$A$109</f>
        <v>25</v>
      </c>
      <c r="C52" t="str">
        <f>BCBC!$D$1</f>
        <v>BCBC</v>
      </c>
      <c r="D52">
        <f>BCBC!$D$109</f>
        <v>0</v>
      </c>
      <c r="E52">
        <f>BCBC!$D$110</f>
        <v>0</v>
      </c>
      <c r="F52" s="100" t="str">
        <f>BCBC!$H$112</f>
        <v/>
      </c>
      <c r="G52">
        <f>BCBC!$H$109</f>
        <v>0</v>
      </c>
      <c r="H52">
        <f>BCBC!$F$8</f>
        <v>6</v>
      </c>
      <c r="I52" t="str">
        <f>IF(K52&lt;(H52*2.5),"N","Y")</f>
        <v>N</v>
      </c>
      <c r="J52">
        <f>BCBC!$H$110</f>
        <v>0</v>
      </c>
      <c r="K52">
        <f>BCBC!$H$111</f>
        <v>0</v>
      </c>
      <c r="L52" t="str">
        <f>BCBC!$D$112</f>
        <v>f</v>
      </c>
    </row>
    <row r="53" spans="1:12">
      <c r="A53">
        <v>69</v>
      </c>
      <c r="B53">
        <f>'Ghetto Bombers'!$A$85</f>
        <v>19</v>
      </c>
      <c r="C53" t="str">
        <f>'Ghetto Bombers'!$D$1</f>
        <v>Ghetto Bombers</v>
      </c>
      <c r="D53">
        <f>'Ghetto Bombers'!$D$85</f>
        <v>0</v>
      </c>
      <c r="E53">
        <f>'Ghetto Bombers'!$D$86</f>
        <v>0</v>
      </c>
      <c r="F53" s="100" t="str">
        <f>'Ghetto Bombers'!$H$88</f>
        <v/>
      </c>
      <c r="G53">
        <f>'Ghetto Bombers'!$H$85</f>
        <v>0</v>
      </c>
      <c r="H53">
        <f>'Ghetto Bombers'!$F$8</f>
        <v>6</v>
      </c>
      <c r="I53" t="str">
        <f>IF(K53&lt;(H53*2.5),"N","Y")</f>
        <v>N</v>
      </c>
      <c r="J53">
        <f>'Ghetto Bombers'!$H$86</f>
        <v>0</v>
      </c>
      <c r="K53">
        <f>'Ghetto Bombers'!$H$87</f>
        <v>0</v>
      </c>
      <c r="L53" t="str">
        <f>'Ghetto Bombers'!$D$88</f>
        <v>f</v>
      </c>
    </row>
    <row r="54" spans="1:12">
      <c r="A54">
        <v>70</v>
      </c>
      <c r="B54">
        <f>'Ghetto Bombers'!$A$89</f>
        <v>20</v>
      </c>
      <c r="C54" t="str">
        <f>'Ghetto Bombers'!$D$1</f>
        <v>Ghetto Bombers</v>
      </c>
      <c r="D54">
        <f>'Ghetto Bombers'!$D$89</f>
        <v>0</v>
      </c>
      <c r="E54">
        <f>'Ghetto Bombers'!$D$90</f>
        <v>0</v>
      </c>
      <c r="F54" s="100" t="str">
        <f>'Ghetto Bombers'!$H$92</f>
        <v/>
      </c>
      <c r="G54">
        <f>'Ghetto Bombers'!$H$89</f>
        <v>0</v>
      </c>
      <c r="H54">
        <f>'Ghetto Bombers'!$F$8</f>
        <v>6</v>
      </c>
      <c r="I54" t="str">
        <f>IF(K54&lt;(H54*2.5),"N","Y")</f>
        <v>N</v>
      </c>
      <c r="J54">
        <f>'Ghetto Bombers'!$H$90</f>
        <v>0</v>
      </c>
      <c r="K54">
        <f>'Ghetto Bombers'!$H$91</f>
        <v>0</v>
      </c>
      <c r="L54" t="str">
        <f>'Ghetto Bombers'!$D$92</f>
        <v>f</v>
      </c>
    </row>
    <row r="55" spans="1:12">
      <c r="A55">
        <v>71</v>
      </c>
      <c r="B55">
        <f>'Ghetto Bombers'!$A$93</f>
        <v>21</v>
      </c>
      <c r="C55" t="str">
        <f>'Ghetto Bombers'!$D$1</f>
        <v>Ghetto Bombers</v>
      </c>
      <c r="D55">
        <f>'Ghetto Bombers'!$D$93</f>
        <v>0</v>
      </c>
      <c r="E55">
        <f>'Ghetto Bombers'!$D$94</f>
        <v>0</v>
      </c>
      <c r="F55" s="100" t="str">
        <f>'Ghetto Bombers'!$H$96</f>
        <v/>
      </c>
      <c r="G55">
        <f>'Ghetto Bombers'!$H$93</f>
        <v>0</v>
      </c>
      <c r="H55">
        <f>'Ghetto Bombers'!$F$8</f>
        <v>6</v>
      </c>
      <c r="I55" t="str">
        <f>IF(K55&lt;(H55*2.5),"N","Y")</f>
        <v>N</v>
      </c>
      <c r="J55">
        <f>'Ghetto Bombers'!$H$94</f>
        <v>0</v>
      </c>
      <c r="K55">
        <f>'Ghetto Bombers'!$H$95</f>
        <v>0</v>
      </c>
      <c r="L55" t="str">
        <f>'Ghetto Bombers'!$D$96</f>
        <v>f</v>
      </c>
    </row>
    <row r="56" spans="1:12">
      <c r="A56">
        <v>72</v>
      </c>
      <c r="B56">
        <f>'Ghetto Bombers'!$A$97</f>
        <v>22</v>
      </c>
      <c r="C56" t="str">
        <f>'Ghetto Bombers'!$D$1</f>
        <v>Ghetto Bombers</v>
      </c>
      <c r="D56">
        <f>'Ghetto Bombers'!$D$97</f>
        <v>0</v>
      </c>
      <c r="E56">
        <f>'Ghetto Bombers'!$D$98</f>
        <v>0</v>
      </c>
      <c r="F56" s="100" t="str">
        <f>'Ghetto Bombers'!$H$100</f>
        <v/>
      </c>
      <c r="G56">
        <f>'Ghetto Bombers'!$H$97</f>
        <v>0</v>
      </c>
      <c r="H56">
        <f>'Ghetto Bombers'!$F$8</f>
        <v>6</v>
      </c>
      <c r="I56" t="str">
        <f>IF(K56&lt;(H56*2.5),"N","Y")</f>
        <v>N</v>
      </c>
      <c r="J56">
        <f>'Ghetto Bombers'!$H$98</f>
        <v>0</v>
      </c>
      <c r="K56">
        <f>'Ghetto Bombers'!$H$99</f>
        <v>0</v>
      </c>
      <c r="L56" t="str">
        <f>'Ghetto Bombers'!$D$100</f>
        <v>f</v>
      </c>
    </row>
    <row r="57" spans="1:12">
      <c r="A57">
        <v>73</v>
      </c>
      <c r="B57">
        <f>'Ghetto Bombers'!$A$101</f>
        <v>23</v>
      </c>
      <c r="C57" t="str">
        <f>'Ghetto Bombers'!$D$1</f>
        <v>Ghetto Bombers</v>
      </c>
      <c r="D57">
        <f>'Ghetto Bombers'!$D$101</f>
        <v>0</v>
      </c>
      <c r="E57">
        <f>'Ghetto Bombers'!$D$102</f>
        <v>0</v>
      </c>
      <c r="F57" s="100" t="str">
        <f>'Ghetto Bombers'!$H$104</f>
        <v/>
      </c>
      <c r="G57">
        <f>'Ghetto Bombers'!$H$101</f>
        <v>0</v>
      </c>
      <c r="H57">
        <f>'Ghetto Bombers'!$F$8</f>
        <v>6</v>
      </c>
      <c r="I57" t="str">
        <f>IF(K57&lt;(H57*2.5),"N","Y")</f>
        <v>N</v>
      </c>
      <c r="J57">
        <f>'Ghetto Bombers'!$H$102</f>
        <v>0</v>
      </c>
      <c r="K57">
        <f>'Ghetto Bombers'!$H$103</f>
        <v>0</v>
      </c>
      <c r="L57" t="str">
        <f>'Ghetto Bombers'!$D$104</f>
        <v>f</v>
      </c>
    </row>
    <row r="58" spans="1:12">
      <c r="A58">
        <v>74</v>
      </c>
      <c r="B58">
        <f>'Ghetto Bombers'!$A$105</f>
        <v>24</v>
      </c>
      <c r="C58" t="str">
        <f>'Ghetto Bombers'!$D$1</f>
        <v>Ghetto Bombers</v>
      </c>
      <c r="D58">
        <f>'Ghetto Bombers'!$D$105</f>
        <v>0</v>
      </c>
      <c r="E58">
        <f>'Ghetto Bombers'!$D$106</f>
        <v>0</v>
      </c>
      <c r="F58" s="100" t="str">
        <f>'Ghetto Bombers'!$H$108</f>
        <v/>
      </c>
      <c r="G58">
        <f>'Ghetto Bombers'!$H$105</f>
        <v>0</v>
      </c>
      <c r="H58">
        <f>'Ghetto Bombers'!$F$8</f>
        <v>6</v>
      </c>
      <c r="I58" t="str">
        <f>IF(K58&lt;(H58*2.5),"N","Y")</f>
        <v>N</v>
      </c>
      <c r="J58">
        <f>'Ghetto Bombers'!$H$106</f>
        <v>0</v>
      </c>
      <c r="K58">
        <f>'Ghetto Bombers'!$H$107</f>
        <v>0</v>
      </c>
      <c r="L58" t="str">
        <f>'Ghetto Bombers'!$D$108</f>
        <v>f</v>
      </c>
    </row>
    <row r="59" spans="1:12">
      <c r="A59">
        <v>75</v>
      </c>
      <c r="B59">
        <f>'Ghetto Bombers'!$A$109</f>
        <v>25</v>
      </c>
      <c r="C59" t="str">
        <f>'Ghetto Bombers'!$D$1</f>
        <v>Ghetto Bombers</v>
      </c>
      <c r="D59">
        <f>'Ghetto Bombers'!$D$109</f>
        <v>0</v>
      </c>
      <c r="E59">
        <f>'Ghetto Bombers'!$D$110</f>
        <v>0</v>
      </c>
      <c r="F59" s="100" t="str">
        <f>'Ghetto Bombers'!$H$112</f>
        <v/>
      </c>
      <c r="G59">
        <f>'Ghetto Bombers'!$H$109</f>
        <v>0</v>
      </c>
      <c r="H59">
        <f>'Ghetto Bombers'!$F$8</f>
        <v>6</v>
      </c>
      <c r="I59" t="str">
        <f>IF(K59&lt;(H59*2.5),"N","Y")</f>
        <v>N</v>
      </c>
      <c r="J59">
        <f>'Ghetto Bombers'!$H$110</f>
        <v>0</v>
      </c>
      <c r="K59">
        <f>'Ghetto Bombers'!$H$111</f>
        <v>0</v>
      </c>
      <c r="L59" t="str">
        <f>'Ghetto Bombers'!$D$112</f>
        <v>f</v>
      </c>
    </row>
    <row r="60" spans="1:12">
      <c r="A60">
        <v>94</v>
      </c>
      <c r="B60">
        <f>'Thunder Ducks'!$A$85</f>
        <v>19</v>
      </c>
      <c r="C60" t="str">
        <f>'Thunder Ducks'!$D$1</f>
        <v>Thunder Ducks</v>
      </c>
      <c r="D60">
        <f>'Thunder Ducks'!$D$85</f>
        <v>0</v>
      </c>
      <c r="E60">
        <f>'Thunder Ducks'!$D$86</f>
        <v>0</v>
      </c>
      <c r="F60" s="100" t="str">
        <f>'Thunder Ducks'!$H$88</f>
        <v/>
      </c>
      <c r="G60">
        <f>'Thunder Ducks'!$H$85</f>
        <v>0</v>
      </c>
      <c r="H60">
        <f>'Thunder Ducks'!$F$8</f>
        <v>6</v>
      </c>
      <c r="I60" t="str">
        <f>IF(K60&lt;(H60*2.5),"N","Y")</f>
        <v>N</v>
      </c>
      <c r="J60">
        <f>'Thunder Ducks'!$H$86</f>
        <v>0</v>
      </c>
      <c r="K60">
        <f>'Thunder Ducks'!$H$87</f>
        <v>0</v>
      </c>
      <c r="L60" t="str">
        <f>'Thunder Ducks'!$D$88</f>
        <v>f</v>
      </c>
    </row>
    <row r="61" spans="1:12">
      <c r="A61">
        <v>95</v>
      </c>
      <c r="B61">
        <f>'Thunder Ducks'!$A$89</f>
        <v>20</v>
      </c>
      <c r="C61" t="str">
        <f>'Thunder Ducks'!$D$1</f>
        <v>Thunder Ducks</v>
      </c>
      <c r="D61">
        <f>'Thunder Ducks'!$D$89</f>
        <v>0</v>
      </c>
      <c r="E61">
        <f>'Thunder Ducks'!$D$90</f>
        <v>0</v>
      </c>
      <c r="F61" s="100" t="str">
        <f>'Thunder Ducks'!$H$92</f>
        <v/>
      </c>
      <c r="G61">
        <f>'Thunder Ducks'!$H$89</f>
        <v>0</v>
      </c>
      <c r="H61">
        <f>'Thunder Ducks'!$F$8</f>
        <v>6</v>
      </c>
      <c r="I61" t="str">
        <f>IF(K61&lt;(H61*2.5),"N","Y")</f>
        <v>N</v>
      </c>
      <c r="J61">
        <f>'Thunder Ducks'!$H$90</f>
        <v>0</v>
      </c>
      <c r="K61">
        <f>'Thunder Ducks'!$H$91</f>
        <v>0</v>
      </c>
      <c r="L61" t="str">
        <f>'Thunder Ducks'!$D$92</f>
        <v>f</v>
      </c>
    </row>
    <row r="62" spans="1:12">
      <c r="A62">
        <v>96</v>
      </c>
      <c r="B62">
        <f>'Thunder Ducks'!$A$93</f>
        <v>21</v>
      </c>
      <c r="C62" t="str">
        <f>'Thunder Ducks'!$D$1</f>
        <v>Thunder Ducks</v>
      </c>
      <c r="D62">
        <f>'Thunder Ducks'!$D$93</f>
        <v>0</v>
      </c>
      <c r="E62">
        <f>'Thunder Ducks'!$D$94</f>
        <v>0</v>
      </c>
      <c r="F62" s="100" t="str">
        <f>'Thunder Ducks'!$H$96</f>
        <v/>
      </c>
      <c r="G62">
        <f>'Thunder Ducks'!$H$93</f>
        <v>0</v>
      </c>
      <c r="H62">
        <f>'Thunder Ducks'!$F$8</f>
        <v>6</v>
      </c>
      <c r="I62" t="str">
        <f>IF(K62&lt;(H62*2.5),"N","Y")</f>
        <v>N</v>
      </c>
      <c r="J62">
        <f>'Thunder Ducks'!$H$94</f>
        <v>0</v>
      </c>
      <c r="K62">
        <f>'Thunder Ducks'!$H$95</f>
        <v>0</v>
      </c>
      <c r="L62" t="str">
        <f>'Thunder Ducks'!$D$96</f>
        <v>f</v>
      </c>
    </row>
    <row r="63" spans="1:12">
      <c r="A63">
        <v>97</v>
      </c>
      <c r="B63">
        <f>'Thunder Ducks'!$A$97</f>
        <v>22</v>
      </c>
      <c r="C63" t="str">
        <f>'Thunder Ducks'!$D$1</f>
        <v>Thunder Ducks</v>
      </c>
      <c r="D63">
        <f>'Thunder Ducks'!$D$97</f>
        <v>0</v>
      </c>
      <c r="E63">
        <f>'Thunder Ducks'!$D$98</f>
        <v>0</v>
      </c>
      <c r="F63" s="100" t="str">
        <f>'Thunder Ducks'!$H$100</f>
        <v/>
      </c>
      <c r="G63">
        <f>'Thunder Ducks'!$H$97</f>
        <v>0</v>
      </c>
      <c r="H63">
        <f>'Thunder Ducks'!$F$8</f>
        <v>6</v>
      </c>
      <c r="I63" t="str">
        <f>IF(K63&lt;(H63*2.5),"N","Y")</f>
        <v>N</v>
      </c>
      <c r="J63">
        <f>'Thunder Ducks'!$H$98</f>
        <v>0</v>
      </c>
      <c r="K63">
        <f>'Thunder Ducks'!$H$99</f>
        <v>0</v>
      </c>
      <c r="L63" t="str">
        <f>'Thunder Ducks'!$D$100</f>
        <v>f</v>
      </c>
    </row>
    <row r="64" spans="1:12">
      <c r="A64">
        <v>98</v>
      </c>
      <c r="B64">
        <f>'Thunder Ducks'!$A$101</f>
        <v>23</v>
      </c>
      <c r="C64" t="str">
        <f>'Thunder Ducks'!$D$1</f>
        <v>Thunder Ducks</v>
      </c>
      <c r="D64">
        <f>'Thunder Ducks'!$D$101</f>
        <v>0</v>
      </c>
      <c r="E64">
        <f>'Thunder Ducks'!$D$102</f>
        <v>0</v>
      </c>
      <c r="F64" s="100" t="str">
        <f>'Thunder Ducks'!$H$104</f>
        <v/>
      </c>
      <c r="G64">
        <f>'Thunder Ducks'!$H$101</f>
        <v>0</v>
      </c>
      <c r="H64">
        <f>'Thunder Ducks'!$F$8</f>
        <v>6</v>
      </c>
      <c r="I64" t="str">
        <f>IF(K64&lt;(H64*2.5),"N","Y")</f>
        <v>N</v>
      </c>
      <c r="J64">
        <f>'Thunder Ducks'!$H$102</f>
        <v>0</v>
      </c>
      <c r="K64">
        <f>'Thunder Ducks'!$H$103</f>
        <v>0</v>
      </c>
      <c r="L64" t="str">
        <f>'Thunder Ducks'!$D$104</f>
        <v>f</v>
      </c>
    </row>
    <row r="65" spans="1:12">
      <c r="A65">
        <v>99</v>
      </c>
      <c r="B65">
        <f>'Thunder Ducks'!$A$105</f>
        <v>24</v>
      </c>
      <c r="C65" t="str">
        <f>'Thunder Ducks'!$D$1</f>
        <v>Thunder Ducks</v>
      </c>
      <c r="D65">
        <f>'Thunder Ducks'!$D$105</f>
        <v>0</v>
      </c>
      <c r="E65">
        <f>'Thunder Ducks'!$D$106</f>
        <v>0</v>
      </c>
      <c r="F65" s="100" t="str">
        <f>'Thunder Ducks'!$H$108</f>
        <v/>
      </c>
      <c r="G65">
        <f>'Thunder Ducks'!$H$105</f>
        <v>0</v>
      </c>
      <c r="H65">
        <f>'Thunder Ducks'!$F$8</f>
        <v>6</v>
      </c>
      <c r="I65" t="str">
        <f>IF(K65&lt;(H65*2.5),"N","Y")</f>
        <v>N</v>
      </c>
      <c r="J65">
        <f>'Thunder Ducks'!$H$106</f>
        <v>0</v>
      </c>
      <c r="K65">
        <f>'Thunder Ducks'!$H$107</f>
        <v>0</v>
      </c>
      <c r="L65" t="str">
        <f>'Thunder Ducks'!$D$108</f>
        <v>f</v>
      </c>
    </row>
    <row r="66" spans="1:12">
      <c r="A66">
        <v>100</v>
      </c>
      <c r="B66">
        <f>'Thunder Ducks'!$A$109</f>
        <v>25</v>
      </c>
      <c r="C66" t="str">
        <f>'Thunder Ducks'!$D$1</f>
        <v>Thunder Ducks</v>
      </c>
      <c r="D66">
        <f>'Thunder Ducks'!$D$109</f>
        <v>0</v>
      </c>
      <c r="E66">
        <f>'Thunder Ducks'!$D$110</f>
        <v>0</v>
      </c>
      <c r="F66" s="100" t="str">
        <f>'Thunder Ducks'!$H$112</f>
        <v/>
      </c>
      <c r="G66">
        <f>'Thunder Ducks'!$H$109</f>
        <v>0</v>
      </c>
      <c r="H66">
        <f>'Thunder Ducks'!$F$8</f>
        <v>6</v>
      </c>
      <c r="I66" t="str">
        <f>IF(K66&lt;(H66*2.5),"N","Y")</f>
        <v>N</v>
      </c>
      <c r="J66">
        <f>'Thunder Ducks'!$H$110</f>
        <v>0</v>
      </c>
      <c r="K66">
        <f>'Thunder Ducks'!$H$111</f>
        <v>0</v>
      </c>
      <c r="L66" t="str">
        <f>'Thunder Ducks'!$D$112</f>
        <v>f</v>
      </c>
    </row>
    <row r="67" spans="1:12">
      <c r="A67">
        <v>122</v>
      </c>
      <c r="B67">
        <f>'X Team'!$A$97</f>
        <v>22</v>
      </c>
      <c r="C67" t="str">
        <f>'X Team'!$D$1</f>
        <v>X Team</v>
      </c>
      <c r="D67">
        <f>'X Team'!$D$97</f>
        <v>0</v>
      </c>
      <c r="E67">
        <f>'X Team'!$D$98</f>
        <v>0</v>
      </c>
      <c r="F67" s="100" t="str">
        <f>'X Team'!$H$100</f>
        <v/>
      </c>
      <c r="G67">
        <f>'X Team'!$H$97</f>
        <v>0</v>
      </c>
      <c r="H67">
        <f>'X Team'!$F$8</f>
        <v>7</v>
      </c>
      <c r="I67" t="str">
        <f>IF(K67&lt;(H67*2.5),"N","Y")</f>
        <v>N</v>
      </c>
      <c r="J67">
        <f>'X Team'!$H$98</f>
        <v>0</v>
      </c>
      <c r="K67">
        <f>'X Team'!$H$99</f>
        <v>0</v>
      </c>
      <c r="L67" t="str">
        <f>'X Team'!$D$100</f>
        <v>f</v>
      </c>
    </row>
    <row r="68" spans="1:12">
      <c r="A68">
        <v>123</v>
      </c>
      <c r="B68">
        <f>'X Team'!$A$101</f>
        <v>23</v>
      </c>
      <c r="C68" t="str">
        <f>'X Team'!$D$1</f>
        <v>X Team</v>
      </c>
      <c r="D68">
        <f>'X Team'!$D$101</f>
        <v>0</v>
      </c>
      <c r="E68">
        <f>'X Team'!$D$102</f>
        <v>0</v>
      </c>
      <c r="F68" s="100" t="str">
        <f>'X Team'!$H$104</f>
        <v/>
      </c>
      <c r="G68">
        <f>'X Team'!$H$101</f>
        <v>0</v>
      </c>
      <c r="H68">
        <f>'X Team'!$F$8</f>
        <v>7</v>
      </c>
      <c r="I68" t="str">
        <f>IF(K68&lt;(H68*2.5),"N","Y")</f>
        <v>N</v>
      </c>
      <c r="J68">
        <f>'X Team'!$H$102</f>
        <v>0</v>
      </c>
      <c r="K68">
        <f>'X Team'!$H$103</f>
        <v>0</v>
      </c>
      <c r="L68" t="str">
        <f>'X Team'!$D$104</f>
        <v>f</v>
      </c>
    </row>
    <row r="69" spans="1:12">
      <c r="A69">
        <v>124</v>
      </c>
      <c r="B69">
        <f>'X Team'!$A$105</f>
        <v>24</v>
      </c>
      <c r="C69" t="str">
        <f>'X Team'!$D$1</f>
        <v>X Team</v>
      </c>
      <c r="D69">
        <f>'X Team'!$D$105</f>
        <v>0</v>
      </c>
      <c r="E69">
        <f>'X Team'!$D$106</f>
        <v>0</v>
      </c>
      <c r="F69" s="100" t="str">
        <f>'X Team'!$H$108</f>
        <v/>
      </c>
      <c r="G69">
        <f>'X Team'!$H$105</f>
        <v>0</v>
      </c>
      <c r="H69">
        <f>'X Team'!$F$8</f>
        <v>7</v>
      </c>
      <c r="I69" t="str">
        <f>IF(K69&lt;(H69*2.5),"N","Y")</f>
        <v>N</v>
      </c>
      <c r="J69">
        <f>'X Team'!$H$106</f>
        <v>0</v>
      </c>
      <c r="K69">
        <f>'X Team'!$H$107</f>
        <v>0</v>
      </c>
      <c r="L69" t="str">
        <f>'X Team'!$D$108</f>
        <v>f</v>
      </c>
    </row>
    <row r="70" spans="1:12">
      <c r="A70">
        <v>125</v>
      </c>
      <c r="B70">
        <f>'X Team'!$A$109</f>
        <v>25</v>
      </c>
      <c r="C70" t="str">
        <f>'X Team'!$D$1</f>
        <v>X Team</v>
      </c>
      <c r="D70">
        <f>'X Team'!$D$109</f>
        <v>0</v>
      </c>
      <c r="E70">
        <f>'X Team'!$D$110</f>
        <v>0</v>
      </c>
      <c r="F70" s="100" t="str">
        <f>'X Team'!$H$112</f>
        <v/>
      </c>
      <c r="G70">
        <f>'X Team'!$H$109</f>
        <v>0</v>
      </c>
      <c r="H70">
        <f>'X Team'!$F$8</f>
        <v>7</v>
      </c>
      <c r="I70" t="str">
        <f>IF(K70&lt;(H70*2.5),"N","Y")</f>
        <v>N</v>
      </c>
      <c r="J70">
        <f>'X Team'!$H$110</f>
        <v>0</v>
      </c>
      <c r="K70">
        <f>'X Team'!$H$111</f>
        <v>0</v>
      </c>
      <c r="L70" t="str">
        <f>'X Team'!$D$112</f>
        <v>f</v>
      </c>
    </row>
    <row r="71" spans="1:12">
      <c r="A71">
        <v>144</v>
      </c>
      <c r="B71">
        <f>'XXX Team'!$A$85</f>
        <v>19</v>
      </c>
      <c r="C71" t="str">
        <f>'XXX Team'!$D$1</f>
        <v>XXX Team</v>
      </c>
      <c r="D71">
        <f>'XXX Team'!$D$85</f>
        <v>0</v>
      </c>
      <c r="E71">
        <f>'XXX Team'!$D$86</f>
        <v>0</v>
      </c>
      <c r="F71" s="100" t="str">
        <f>'XXX Team'!$H$88</f>
        <v/>
      </c>
      <c r="G71">
        <f>'XXX Team'!$H$85</f>
        <v>0</v>
      </c>
      <c r="H71">
        <f>'XXX Team'!$F$8</f>
        <v>7</v>
      </c>
      <c r="I71" t="str">
        <f>IF(K71&lt;(H71*2.5),"N","Y")</f>
        <v>N</v>
      </c>
      <c r="J71">
        <f>'XXX Team'!$H$86</f>
        <v>0</v>
      </c>
      <c r="K71">
        <f>'XXX Team'!$H$87</f>
        <v>0</v>
      </c>
      <c r="L71" t="str">
        <f>'XXX Team'!$D$88</f>
        <v>f</v>
      </c>
    </row>
    <row r="72" spans="1:12">
      <c r="A72">
        <v>145</v>
      </c>
      <c r="B72">
        <f>'XXX Team'!$A$89</f>
        <v>20</v>
      </c>
      <c r="C72" t="str">
        <f>'XXX Team'!$D$1</f>
        <v>XXX Team</v>
      </c>
      <c r="D72">
        <f>'XXX Team'!$D$89</f>
        <v>0</v>
      </c>
      <c r="E72">
        <f>'XXX Team'!$D$90</f>
        <v>0</v>
      </c>
      <c r="F72" s="100" t="str">
        <f>'XXX Team'!$H$92</f>
        <v/>
      </c>
      <c r="G72">
        <f>'XXX Team'!$H$89</f>
        <v>0</v>
      </c>
      <c r="H72">
        <f>'XXX Team'!$F$8</f>
        <v>7</v>
      </c>
      <c r="I72" t="str">
        <f>IF(K72&lt;(H72*2.5),"N","Y")</f>
        <v>N</v>
      </c>
      <c r="J72">
        <f>'XXX Team'!$H$90</f>
        <v>0</v>
      </c>
      <c r="K72">
        <f>'XXX Team'!$H$91</f>
        <v>0</v>
      </c>
      <c r="L72" t="str">
        <f>'XXX Team'!$D$92</f>
        <v>f</v>
      </c>
    </row>
    <row r="73" spans="1:12">
      <c r="A73">
        <v>146</v>
      </c>
      <c r="B73">
        <f>'XXX Team'!$A$93</f>
        <v>21</v>
      </c>
      <c r="C73" t="str">
        <f>'XXX Team'!$D$1</f>
        <v>XXX Team</v>
      </c>
      <c r="D73">
        <f>'XXX Team'!$D$93</f>
        <v>0</v>
      </c>
      <c r="E73">
        <f>'XXX Team'!$D$94</f>
        <v>0</v>
      </c>
      <c r="F73" s="100" t="str">
        <f>'XXX Team'!$H$96</f>
        <v/>
      </c>
      <c r="G73">
        <f>'XXX Team'!$H$93</f>
        <v>0</v>
      </c>
      <c r="H73">
        <f>'XXX Team'!$F$8</f>
        <v>7</v>
      </c>
      <c r="I73" t="str">
        <f>IF(K73&lt;(H73*2.5),"N","Y")</f>
        <v>N</v>
      </c>
      <c r="J73">
        <f>'XXX Team'!$H$94</f>
        <v>0</v>
      </c>
      <c r="K73">
        <f>'XXX Team'!$H$95</f>
        <v>0</v>
      </c>
      <c r="L73" t="str">
        <f>'XXX Team'!$D$96</f>
        <v>f</v>
      </c>
    </row>
    <row r="74" spans="1:12">
      <c r="A74">
        <v>147</v>
      </c>
      <c r="B74">
        <f>'XXX Team'!$A$97</f>
        <v>22</v>
      </c>
      <c r="C74" t="str">
        <f>'XXX Team'!$D$1</f>
        <v>XXX Team</v>
      </c>
      <c r="D74">
        <f>'XXX Team'!$D$97</f>
        <v>0</v>
      </c>
      <c r="E74">
        <f>'XXX Team'!$D$98</f>
        <v>0</v>
      </c>
      <c r="F74" s="100" t="str">
        <f>'XXX Team'!$H$100</f>
        <v/>
      </c>
      <c r="G74">
        <f>'XXX Team'!$H$97</f>
        <v>0</v>
      </c>
      <c r="H74">
        <f>'XXX Team'!$F$8</f>
        <v>7</v>
      </c>
      <c r="I74" t="str">
        <f>IF(K74&lt;(H74*2.5),"N","Y")</f>
        <v>N</v>
      </c>
      <c r="J74">
        <f>'XXX Team'!$H$98</f>
        <v>0</v>
      </c>
      <c r="K74">
        <f>'XXX Team'!$H$99</f>
        <v>0</v>
      </c>
      <c r="L74" t="str">
        <f>'XXX Team'!$D$100</f>
        <v>f</v>
      </c>
    </row>
    <row r="75" spans="1:12">
      <c r="A75">
        <v>148</v>
      </c>
      <c r="B75">
        <f>'XXX Team'!$A$101</f>
        <v>23</v>
      </c>
      <c r="C75" t="str">
        <f>'XXX Team'!$D$1</f>
        <v>XXX Team</v>
      </c>
      <c r="D75">
        <f>'XXX Team'!$D$101</f>
        <v>0</v>
      </c>
      <c r="E75">
        <f>'XXX Team'!$D$102</f>
        <v>0</v>
      </c>
      <c r="F75" s="100" t="str">
        <f>'XXX Team'!$H$104</f>
        <v/>
      </c>
      <c r="G75">
        <f>'XXX Team'!$H$101</f>
        <v>0</v>
      </c>
      <c r="H75">
        <f>'XXX Team'!$F$8</f>
        <v>7</v>
      </c>
      <c r="I75" t="str">
        <f>IF(K75&lt;(H75*2.5),"N","Y")</f>
        <v>N</v>
      </c>
      <c r="J75">
        <f>'XXX Team'!$H$102</f>
        <v>0</v>
      </c>
      <c r="K75">
        <f>'XXX Team'!$H$103</f>
        <v>0</v>
      </c>
      <c r="L75" t="str">
        <f>'XXX Team'!$D$104</f>
        <v>f</v>
      </c>
    </row>
    <row r="76" spans="1:12">
      <c r="A76">
        <v>149</v>
      </c>
      <c r="B76">
        <f>'XXX Team'!$A$105</f>
        <v>24</v>
      </c>
      <c r="C76" t="str">
        <f>'XXX Team'!$D$1</f>
        <v>XXX Team</v>
      </c>
      <c r="D76">
        <f>'XXX Team'!$D$105</f>
        <v>0</v>
      </c>
      <c r="E76">
        <f>'XXX Team'!$D$106</f>
        <v>0</v>
      </c>
      <c r="F76" s="100" t="str">
        <f>'XXX Team'!$H$108</f>
        <v/>
      </c>
      <c r="G76">
        <f>'XXX Team'!$H$105</f>
        <v>0</v>
      </c>
      <c r="H76">
        <f>'XXX Team'!$F$8</f>
        <v>7</v>
      </c>
      <c r="I76" t="str">
        <f>IF(K76&lt;(H76*2.5),"N","Y")</f>
        <v>N</v>
      </c>
      <c r="J76">
        <f>'XXX Team'!$H$106</f>
        <v>0</v>
      </c>
      <c r="K76">
        <f>'XXX Team'!$H$107</f>
        <v>0</v>
      </c>
      <c r="L76" t="str">
        <f>'XXX Team'!$D$108</f>
        <v>f</v>
      </c>
    </row>
    <row r="77" spans="1:12">
      <c r="A77">
        <v>150</v>
      </c>
      <c r="B77">
        <f>'XXX Team'!$A$109</f>
        <v>25</v>
      </c>
      <c r="C77" t="str">
        <f>'XXX Team'!$D$1</f>
        <v>XXX Team</v>
      </c>
      <c r="D77">
        <f>'XXX Team'!$D$109</f>
        <v>0</v>
      </c>
      <c r="E77">
        <f>'XXX Team'!$D$110</f>
        <v>0</v>
      </c>
      <c r="F77" s="100" t="str">
        <f>'XXX Team'!$H$112</f>
        <v/>
      </c>
      <c r="G77">
        <f>'XXX Team'!$H$109</f>
        <v>0</v>
      </c>
      <c r="H77">
        <f>'XXX Team'!$F$8</f>
        <v>7</v>
      </c>
      <c r="I77" t="str">
        <f>IF(K77&lt;(H77*2.5),"N","Y")</f>
        <v>N</v>
      </c>
      <c r="J77">
        <f>'XXX Team'!$H$110</f>
        <v>0</v>
      </c>
      <c r="K77">
        <f>'XXX Team'!$H$111</f>
        <v>0</v>
      </c>
      <c r="L77" t="str">
        <f>'XXX Team'!$D$112</f>
        <v>f</v>
      </c>
    </row>
    <row r="78" spans="1:12">
      <c r="A78">
        <v>189</v>
      </c>
      <c r="B78">
        <f>'XX Team'!$A$65</f>
        <v>14</v>
      </c>
      <c r="C78" t="str">
        <f>'XX Team'!$D$1</f>
        <v>XX Team</v>
      </c>
      <c r="D78">
        <f>'XX Team'!$D$65</f>
        <v>0</v>
      </c>
      <c r="E78">
        <f>'XX Team'!$D$66</f>
        <v>0</v>
      </c>
      <c r="F78" s="100" t="str">
        <f>'XX Team'!$H$68</f>
        <v/>
      </c>
      <c r="G78">
        <f>'XX Team'!$H$65</f>
        <v>0</v>
      </c>
      <c r="H78">
        <f>'XX Team'!$F$8</f>
        <v>6</v>
      </c>
      <c r="I78" t="str">
        <f>IF(K78&lt;(H78*2.5),"N","Y")</f>
        <v>N</v>
      </c>
      <c r="J78">
        <f>'XX Team'!$H$66</f>
        <v>0</v>
      </c>
      <c r="K78">
        <f>'XX Team'!$H$67</f>
        <v>0</v>
      </c>
      <c r="L78" t="str">
        <f>'XX Team'!$D$68</f>
        <v>f</v>
      </c>
    </row>
    <row r="79" spans="1:12">
      <c r="A79">
        <v>190</v>
      </c>
      <c r="B79">
        <f>'XX Team'!$A$69</f>
        <v>15</v>
      </c>
      <c r="C79" t="str">
        <f>'XX Team'!$D$1</f>
        <v>XX Team</v>
      </c>
      <c r="D79">
        <f>'XX Team'!$D$69</f>
        <v>0</v>
      </c>
      <c r="E79">
        <f>'XX Team'!$D$70</f>
        <v>0</v>
      </c>
      <c r="F79" s="100" t="str">
        <f>'XX Team'!$H$72</f>
        <v/>
      </c>
      <c r="G79">
        <f>'XX Team'!$H$69</f>
        <v>0</v>
      </c>
      <c r="H79">
        <f>'XX Team'!$F$8</f>
        <v>6</v>
      </c>
      <c r="I79" t="str">
        <f>IF(K79&lt;(H79*2.5),"N","Y")</f>
        <v>N</v>
      </c>
      <c r="J79">
        <f>'XX Team'!$H$70</f>
        <v>0</v>
      </c>
      <c r="K79">
        <f>'XX Team'!$H$71</f>
        <v>0</v>
      </c>
      <c r="L79" t="str">
        <f>'XX Team'!$D$72</f>
        <v>f</v>
      </c>
    </row>
    <row r="80" spans="1:12">
      <c r="A80">
        <v>191</v>
      </c>
      <c r="B80">
        <f>'XX Team'!$A$73</f>
        <v>16</v>
      </c>
      <c r="C80" t="str">
        <f>'XX Team'!$D$1</f>
        <v>XX Team</v>
      </c>
      <c r="D80">
        <f>'XX Team'!$D$73</f>
        <v>0</v>
      </c>
      <c r="E80">
        <f>'XX Team'!$D$74</f>
        <v>0</v>
      </c>
      <c r="F80" s="100" t="str">
        <f>'XX Team'!$H$76</f>
        <v/>
      </c>
      <c r="G80">
        <f>'XX Team'!$H$73</f>
        <v>0</v>
      </c>
      <c r="H80">
        <f>'XX Team'!$F$8</f>
        <v>6</v>
      </c>
      <c r="I80" t="str">
        <f>IF(K80&lt;(H80*2.5),"N","Y")</f>
        <v>N</v>
      </c>
      <c r="J80">
        <f>'XX Team'!$H$74</f>
        <v>0</v>
      </c>
      <c r="K80">
        <f>'XX Team'!$H$75</f>
        <v>0</v>
      </c>
      <c r="L80" t="str">
        <f>'XX Team'!$D$76</f>
        <v>f</v>
      </c>
    </row>
    <row r="81" spans="1:12">
      <c r="A81">
        <v>192</v>
      </c>
      <c r="B81">
        <f>'XX Team'!$A$77</f>
        <v>17</v>
      </c>
      <c r="C81" t="str">
        <f>'XX Team'!$D$1</f>
        <v>XX Team</v>
      </c>
      <c r="D81">
        <f>'XX Team'!$D$77</f>
        <v>0</v>
      </c>
      <c r="E81">
        <f>'XX Team'!$D$78</f>
        <v>0</v>
      </c>
      <c r="F81" s="100" t="str">
        <f>'XX Team'!$H$80</f>
        <v/>
      </c>
      <c r="G81">
        <f>'XX Team'!$H$77</f>
        <v>0</v>
      </c>
      <c r="H81">
        <f>'XX Team'!$F$8</f>
        <v>6</v>
      </c>
      <c r="I81" t="str">
        <f>IF(K81&lt;(H81*2.5),"N","Y")</f>
        <v>N</v>
      </c>
      <c r="J81">
        <f>'XX Team'!$H$78</f>
        <v>0</v>
      </c>
      <c r="K81">
        <f>'XX Team'!$H$79</f>
        <v>0</v>
      </c>
      <c r="L81" t="str">
        <f>'XX Team'!$D$80</f>
        <v>f</v>
      </c>
    </row>
    <row r="82" spans="1:12">
      <c r="A82">
        <v>193</v>
      </c>
      <c r="B82">
        <f>'XX Team'!$A$81</f>
        <v>18</v>
      </c>
      <c r="C82" t="str">
        <f>'XX Team'!$D$1</f>
        <v>XX Team</v>
      </c>
      <c r="D82">
        <f>'XX Team'!$D$81</f>
        <v>0</v>
      </c>
      <c r="E82">
        <f>'XX Team'!$D$82</f>
        <v>0</v>
      </c>
      <c r="F82" s="100" t="str">
        <f>'XX Team'!$H$84</f>
        <v/>
      </c>
      <c r="G82">
        <f>'XX Team'!$H$81</f>
        <v>0</v>
      </c>
      <c r="H82">
        <f>'XX Team'!$F$8</f>
        <v>6</v>
      </c>
      <c r="I82" t="str">
        <f>IF(K82&lt;(H82*2.5),"N","Y")</f>
        <v>N</v>
      </c>
      <c r="J82">
        <f>'XX Team'!$H$82</f>
        <v>0</v>
      </c>
      <c r="K82">
        <f>'XX Team'!$H$83</f>
        <v>0</v>
      </c>
      <c r="L82" t="str">
        <f>'XX Team'!$D$84</f>
        <v>f</v>
      </c>
    </row>
    <row r="83" spans="1:12">
      <c r="A83">
        <v>194</v>
      </c>
      <c r="B83">
        <f>'XX Team'!$A$85</f>
        <v>19</v>
      </c>
      <c r="C83" t="str">
        <f>'XX Team'!$D$1</f>
        <v>XX Team</v>
      </c>
      <c r="D83">
        <f>'XX Team'!$D$85</f>
        <v>0</v>
      </c>
      <c r="E83">
        <f>'XX Team'!$D$86</f>
        <v>0</v>
      </c>
      <c r="F83" s="100" t="str">
        <f>'XX Team'!$H$88</f>
        <v/>
      </c>
      <c r="G83">
        <f>'XX Team'!$H$85</f>
        <v>0</v>
      </c>
      <c r="H83">
        <f>'XX Team'!$F$8</f>
        <v>6</v>
      </c>
      <c r="I83" t="str">
        <f>IF(K83&lt;(H83*2.5),"N","Y")</f>
        <v>N</v>
      </c>
      <c r="J83">
        <f>'XX Team'!$H$86</f>
        <v>0</v>
      </c>
      <c r="K83">
        <f>'XX Team'!$H$87</f>
        <v>0</v>
      </c>
      <c r="L83" t="str">
        <f>'XX Team'!$D$88</f>
        <v>f</v>
      </c>
    </row>
    <row r="84" spans="1:12">
      <c r="A84">
        <v>195</v>
      </c>
      <c r="B84">
        <f>'XX Team'!$A$89</f>
        <v>20</v>
      </c>
      <c r="C84" t="str">
        <f>'XX Team'!$D$1</f>
        <v>XX Team</v>
      </c>
      <c r="D84">
        <f>'XX Team'!$D$89</f>
        <v>0</v>
      </c>
      <c r="E84">
        <f>'XX Team'!$D$90</f>
        <v>0</v>
      </c>
      <c r="F84" s="100" t="str">
        <f>'XX Team'!$H$92</f>
        <v/>
      </c>
      <c r="G84">
        <f>'XX Team'!$H$89</f>
        <v>0</v>
      </c>
      <c r="H84">
        <f>'XX Team'!$F$8</f>
        <v>6</v>
      </c>
      <c r="I84" t="str">
        <f>IF(K84&lt;(H84*2.5),"N","Y")</f>
        <v>N</v>
      </c>
      <c r="J84">
        <f>'XX Team'!$H$90</f>
        <v>0</v>
      </c>
      <c r="K84">
        <f>'XX Team'!$H$91</f>
        <v>0</v>
      </c>
      <c r="L84" t="str">
        <f>'XX Team'!$D$92</f>
        <v>f</v>
      </c>
    </row>
    <row r="85" spans="1:12">
      <c r="A85">
        <v>196</v>
      </c>
      <c r="B85">
        <f>'XX Team'!$A$93</f>
        <v>21</v>
      </c>
      <c r="C85" t="str">
        <f>'XX Team'!$D$1</f>
        <v>XX Team</v>
      </c>
      <c r="D85">
        <f>'XX Team'!$D$93</f>
        <v>0</v>
      </c>
      <c r="E85">
        <f>'XX Team'!$D$94</f>
        <v>0</v>
      </c>
      <c r="F85" s="100" t="str">
        <f>'XX Team'!$H$96</f>
        <v/>
      </c>
      <c r="G85">
        <f>'XX Team'!$H$93</f>
        <v>0</v>
      </c>
      <c r="H85">
        <f>'XX Team'!$F$8</f>
        <v>6</v>
      </c>
      <c r="I85" t="str">
        <f>IF(K85&lt;(H85*2.5),"N","Y")</f>
        <v>N</v>
      </c>
      <c r="J85">
        <f>'XX Team'!$H$94</f>
        <v>0</v>
      </c>
      <c r="K85">
        <f>'XX Team'!$H$95</f>
        <v>0</v>
      </c>
      <c r="L85" t="str">
        <f>'XX Team'!$D$96</f>
        <v>f</v>
      </c>
    </row>
    <row r="86" spans="1:12">
      <c r="A86">
        <v>197</v>
      </c>
      <c r="B86">
        <f>'XX Team'!$A$97</f>
        <v>22</v>
      </c>
      <c r="C86" t="str">
        <f>'XX Team'!$D$1</f>
        <v>XX Team</v>
      </c>
      <c r="D86">
        <f>'XX Team'!$D$97</f>
        <v>0</v>
      </c>
      <c r="E86">
        <f>'XX Team'!$D$98</f>
        <v>0</v>
      </c>
      <c r="F86" s="100" t="str">
        <f>'XX Team'!$H$100</f>
        <v/>
      </c>
      <c r="G86">
        <f>'XX Team'!$H$97</f>
        <v>0</v>
      </c>
      <c r="H86">
        <f>'XX Team'!$F$8</f>
        <v>6</v>
      </c>
      <c r="I86" t="str">
        <f>IF(K86&lt;(H86*2.5),"N","Y")</f>
        <v>N</v>
      </c>
      <c r="J86">
        <f>'XX Team'!$H$98</f>
        <v>0</v>
      </c>
      <c r="K86">
        <f>'XX Team'!$H$99</f>
        <v>0</v>
      </c>
      <c r="L86" t="str">
        <f>'XX Team'!$D$100</f>
        <v>f</v>
      </c>
    </row>
    <row r="87" spans="1:12">
      <c r="A87">
        <v>198</v>
      </c>
      <c r="B87">
        <f>'XX Team'!$A$101</f>
        <v>23</v>
      </c>
      <c r="C87" t="str">
        <f>'XX Team'!$D$1</f>
        <v>XX Team</v>
      </c>
      <c r="D87">
        <f>'XX Team'!$D$101</f>
        <v>0</v>
      </c>
      <c r="E87">
        <f>'XX Team'!$D$102</f>
        <v>0</v>
      </c>
      <c r="F87" s="100" t="str">
        <f>'XX Team'!$H$104</f>
        <v/>
      </c>
      <c r="G87">
        <f>'XX Team'!$H$101</f>
        <v>0</v>
      </c>
      <c r="H87">
        <f>'XX Team'!$F$8</f>
        <v>6</v>
      </c>
      <c r="I87" t="str">
        <f>IF(K87&lt;(H87*2.5),"N","Y")</f>
        <v>N</v>
      </c>
      <c r="J87">
        <f>'XX Team'!$H$102</f>
        <v>0</v>
      </c>
      <c r="K87">
        <f>'XX Team'!$H$103</f>
        <v>0</v>
      </c>
      <c r="L87" t="str">
        <f>'XX Team'!$D$104</f>
        <v>f</v>
      </c>
    </row>
    <row r="88" spans="1:12">
      <c r="A88">
        <v>199</v>
      </c>
      <c r="B88">
        <f>'XX Team'!$A$105</f>
        <v>24</v>
      </c>
      <c r="C88" t="str">
        <f>'XX Team'!$D$1</f>
        <v>XX Team</v>
      </c>
      <c r="D88">
        <f>'XX Team'!$D$105</f>
        <v>0</v>
      </c>
      <c r="E88">
        <f>'XX Team'!$D$106</f>
        <v>0</v>
      </c>
      <c r="F88" s="100" t="str">
        <f>'XX Team'!$H$108</f>
        <v/>
      </c>
      <c r="G88">
        <f>'XX Team'!$H$105</f>
        <v>0</v>
      </c>
      <c r="H88">
        <f>'XX Team'!$F$8</f>
        <v>6</v>
      </c>
      <c r="I88" t="str">
        <f>IF(K88&lt;(H88*2.5),"N","Y")</f>
        <v>N</v>
      </c>
      <c r="J88">
        <f>'XX Team'!$H$106</f>
        <v>0</v>
      </c>
      <c r="K88">
        <f>'XX Team'!$H$107</f>
        <v>0</v>
      </c>
      <c r="L88" t="str">
        <f>'XX Team'!$D$108</f>
        <v>f</v>
      </c>
    </row>
    <row r="89" spans="1:12">
      <c r="A89">
        <v>200</v>
      </c>
      <c r="B89">
        <f>'XX Team'!$A$109</f>
        <v>25</v>
      </c>
      <c r="C89" t="str">
        <f>'XX Team'!$D$1</f>
        <v>XX Team</v>
      </c>
      <c r="D89">
        <f>'XX Team'!$D$109</f>
        <v>0</v>
      </c>
      <c r="E89">
        <f>'XX Team'!$D$110</f>
        <v>0</v>
      </c>
      <c r="F89" s="100" t="str">
        <f>'XX Team'!$H$112</f>
        <v/>
      </c>
      <c r="G89">
        <f>'XX Team'!$H$109</f>
        <v>0</v>
      </c>
      <c r="H89">
        <f>'XX Team'!$F$8</f>
        <v>6</v>
      </c>
      <c r="I89" t="str">
        <f>IF(K89&lt;(H89*2.5),"N","Y")</f>
        <v>N</v>
      </c>
      <c r="J89">
        <f>'XX Team'!$H$110</f>
        <v>0</v>
      </c>
      <c r="K89">
        <f>'XX Team'!$H$111</f>
        <v>0</v>
      </c>
      <c r="L89" t="str">
        <f>'XX Team'!$D$112</f>
        <v>f</v>
      </c>
    </row>
    <row r="90" spans="1:12">
      <c r="A90">
        <v>218</v>
      </c>
      <c r="B90">
        <f>'YY Team'!$A$81</f>
        <v>18</v>
      </c>
      <c r="C90" t="str">
        <f>'YY Team'!$D$1</f>
        <v>YY Team</v>
      </c>
      <c r="D90">
        <f>'YY Team'!$D$81</f>
        <v>0</v>
      </c>
      <c r="E90">
        <f>'YY Team'!$D$82</f>
        <v>0</v>
      </c>
      <c r="F90" s="100" t="str">
        <f>'YY Team'!$H$84</f>
        <v/>
      </c>
      <c r="G90">
        <f>'YY Team'!$H$81</f>
        <v>0</v>
      </c>
      <c r="H90">
        <f>'YY Team'!$F$8</f>
        <v>7</v>
      </c>
      <c r="I90" t="str">
        <f>IF(K90&lt;(H90*2.5),"N","Y")</f>
        <v>N</v>
      </c>
      <c r="J90">
        <f>'YY Team'!$H$82</f>
        <v>0</v>
      </c>
      <c r="K90">
        <f>'YY Team'!$H$83</f>
        <v>0</v>
      </c>
      <c r="L90" t="str">
        <f>'YY Team'!$D$84</f>
        <v>f</v>
      </c>
    </row>
    <row r="91" spans="1:12">
      <c r="A91">
        <v>219</v>
      </c>
      <c r="B91">
        <f>'YY Team'!$A$85</f>
        <v>19</v>
      </c>
      <c r="C91" t="str">
        <f>'YY Team'!$D$1</f>
        <v>YY Team</v>
      </c>
      <c r="D91">
        <f>'YY Team'!$D$85</f>
        <v>0</v>
      </c>
      <c r="E91">
        <f>'YY Team'!$D$86</f>
        <v>0</v>
      </c>
      <c r="F91" s="100" t="str">
        <f>'YY Team'!$H$88</f>
        <v/>
      </c>
      <c r="G91">
        <f>'YY Team'!$H$85</f>
        <v>0</v>
      </c>
      <c r="H91">
        <f>'YY Team'!$F$8</f>
        <v>7</v>
      </c>
      <c r="I91" t="str">
        <f>IF(K91&lt;(H91*2.5),"N","Y")</f>
        <v>N</v>
      </c>
      <c r="J91">
        <f>'YY Team'!$H$86</f>
        <v>0</v>
      </c>
      <c r="K91">
        <f>'YY Team'!$H$87</f>
        <v>0</v>
      </c>
      <c r="L91" t="str">
        <f>'YY Team'!$D$88</f>
        <v>f</v>
      </c>
    </row>
    <row r="92" spans="1:12">
      <c r="A92">
        <v>220</v>
      </c>
      <c r="B92">
        <f>'YY Team'!$A$89</f>
        <v>20</v>
      </c>
      <c r="C92" t="str">
        <f>'YY Team'!$D$1</f>
        <v>YY Team</v>
      </c>
      <c r="D92">
        <f>'YY Team'!$D$89</f>
        <v>0</v>
      </c>
      <c r="E92">
        <f>'YY Team'!$D$90</f>
        <v>0</v>
      </c>
      <c r="F92" s="100" t="str">
        <f>'YY Team'!$H$92</f>
        <v/>
      </c>
      <c r="G92">
        <f>'YY Team'!$H$89</f>
        <v>0</v>
      </c>
      <c r="H92">
        <f>'YY Team'!$F$8</f>
        <v>7</v>
      </c>
      <c r="I92" t="str">
        <f>IF(K92&lt;(H92*2.5),"N","Y")</f>
        <v>N</v>
      </c>
      <c r="J92">
        <f>'YY Team'!$H$90</f>
        <v>0</v>
      </c>
      <c r="K92">
        <f>'YY Team'!$H$91</f>
        <v>0</v>
      </c>
      <c r="L92" t="str">
        <f>'YY Team'!$D$92</f>
        <v>f</v>
      </c>
    </row>
    <row r="93" spans="1:12">
      <c r="A93">
        <v>221</v>
      </c>
      <c r="B93">
        <f>'YY Team'!$A$93</f>
        <v>21</v>
      </c>
      <c r="C93" t="str">
        <f>'YY Team'!$D$1</f>
        <v>YY Team</v>
      </c>
      <c r="D93">
        <f>'YY Team'!$D$93</f>
        <v>0</v>
      </c>
      <c r="E93">
        <f>'YY Team'!$D$94</f>
        <v>0</v>
      </c>
      <c r="F93" s="100" t="str">
        <f>'YY Team'!$H$96</f>
        <v/>
      </c>
      <c r="G93">
        <f>'YY Team'!$H$93</f>
        <v>0</v>
      </c>
      <c r="H93">
        <f>'YY Team'!$F$8</f>
        <v>7</v>
      </c>
      <c r="I93" t="str">
        <f>IF(K93&lt;(H93*2.5),"N","Y")</f>
        <v>N</v>
      </c>
      <c r="J93">
        <f>'YY Team'!$H$94</f>
        <v>0</v>
      </c>
      <c r="K93">
        <f>'YY Team'!$H$95</f>
        <v>0</v>
      </c>
      <c r="L93" t="str">
        <f>'YY Team'!$D$96</f>
        <v>f</v>
      </c>
    </row>
    <row r="94" spans="1:12">
      <c r="A94">
        <v>222</v>
      </c>
      <c r="B94">
        <f>'YY Team'!$A$97</f>
        <v>22</v>
      </c>
      <c r="C94" t="str">
        <f>'YY Team'!$D$1</f>
        <v>YY Team</v>
      </c>
      <c r="D94">
        <f>'YY Team'!$D$97</f>
        <v>0</v>
      </c>
      <c r="E94">
        <f>'YY Team'!$D$98</f>
        <v>0</v>
      </c>
      <c r="F94" s="100" t="str">
        <f>'YY Team'!$H$100</f>
        <v/>
      </c>
      <c r="G94">
        <f>'YY Team'!$H$97</f>
        <v>0</v>
      </c>
      <c r="H94">
        <f>'YY Team'!$F$8</f>
        <v>7</v>
      </c>
      <c r="I94" t="str">
        <f>IF(K94&lt;(H94*2.5),"N","Y")</f>
        <v>N</v>
      </c>
      <c r="J94">
        <f>'YY Team'!$H$98</f>
        <v>0</v>
      </c>
      <c r="K94">
        <f>'YY Team'!$H$99</f>
        <v>0</v>
      </c>
      <c r="L94" t="str">
        <f>'YY Team'!$D$100</f>
        <v>f</v>
      </c>
    </row>
    <row r="95" spans="1:12">
      <c r="A95">
        <v>223</v>
      </c>
      <c r="B95">
        <f>'YY Team'!$A$101</f>
        <v>23</v>
      </c>
      <c r="C95" t="str">
        <f>'YY Team'!$D$1</f>
        <v>YY Team</v>
      </c>
      <c r="D95">
        <f>'YY Team'!$D$101</f>
        <v>0</v>
      </c>
      <c r="E95">
        <f>'YY Team'!$D$102</f>
        <v>0</v>
      </c>
      <c r="F95" s="100" t="str">
        <f>'YY Team'!$H$104</f>
        <v/>
      </c>
      <c r="G95">
        <f>'YY Team'!$H$101</f>
        <v>0</v>
      </c>
      <c r="H95">
        <f>'YY Team'!$F$8</f>
        <v>7</v>
      </c>
      <c r="I95" t="str">
        <f>IF(K95&lt;(H95*2.5),"N","Y")</f>
        <v>N</v>
      </c>
      <c r="J95">
        <f>'YY Team'!$H$102</f>
        <v>0</v>
      </c>
      <c r="K95">
        <f>'YY Team'!$H$103</f>
        <v>0</v>
      </c>
      <c r="L95" t="str">
        <f>'YY Team'!$D$104</f>
        <v>f</v>
      </c>
    </row>
    <row r="96" spans="1:12">
      <c r="A96">
        <v>224</v>
      </c>
      <c r="B96">
        <f>'YY Team'!$A$105</f>
        <v>24</v>
      </c>
      <c r="C96" t="str">
        <f>'YY Team'!$D$1</f>
        <v>YY Team</v>
      </c>
      <c r="D96">
        <f>'YY Team'!$D$105</f>
        <v>0</v>
      </c>
      <c r="E96">
        <f>'YY Team'!$D$106</f>
        <v>0</v>
      </c>
      <c r="F96" s="100" t="str">
        <f>'YY Team'!$H$108</f>
        <v/>
      </c>
      <c r="G96">
        <f>'YY Team'!$H$105</f>
        <v>0</v>
      </c>
      <c r="H96">
        <f>'YY Team'!$F$8</f>
        <v>7</v>
      </c>
      <c r="I96" t="str">
        <f>IF(K96&lt;(H96*2.5),"N","Y")</f>
        <v>N</v>
      </c>
      <c r="J96">
        <f>'YY Team'!$H$106</f>
        <v>0</v>
      </c>
      <c r="K96">
        <f>'YY Team'!$H$107</f>
        <v>0</v>
      </c>
      <c r="L96" t="str">
        <f>'YY Team'!$D$108</f>
        <v>f</v>
      </c>
    </row>
    <row r="97" spans="1:12">
      <c r="A97">
        <v>225</v>
      </c>
      <c r="B97">
        <f>'YY Team'!$A$109</f>
        <v>25</v>
      </c>
      <c r="C97" t="str">
        <f>'YY Team'!$D$1</f>
        <v>YY Team</v>
      </c>
      <c r="D97">
        <f>'YY Team'!$D$109</f>
        <v>0</v>
      </c>
      <c r="E97">
        <f>'YY Team'!$D$110</f>
        <v>0</v>
      </c>
      <c r="F97" s="100" t="str">
        <f>'YY Team'!$H$112</f>
        <v/>
      </c>
      <c r="G97">
        <f>'YY Team'!$H$109</f>
        <v>0</v>
      </c>
      <c r="H97">
        <f>'YY Team'!$F$8</f>
        <v>7</v>
      </c>
      <c r="I97" t="str">
        <f>IF(K97&lt;(H97*2.5),"N","Y")</f>
        <v>N</v>
      </c>
      <c r="J97">
        <f>'YY Team'!$H$110</f>
        <v>0</v>
      </c>
      <c r="K97">
        <f>'YY Team'!$H$111</f>
        <v>0</v>
      </c>
      <c r="L97" t="str">
        <f>'YY Team'!$D$112</f>
        <v>f</v>
      </c>
    </row>
    <row r="98" spans="1:12">
      <c r="A98">
        <v>187</v>
      </c>
      <c r="B98">
        <f>'XX Team'!$A$57</f>
        <v>12</v>
      </c>
      <c r="C98" t="str">
        <f>'XX Team'!$D$1</f>
        <v>XX Team</v>
      </c>
      <c r="D98">
        <f>'XX Team'!$D$57</f>
        <v>0</v>
      </c>
      <c r="E98">
        <f>'XX Team'!$D$58</f>
        <v>0</v>
      </c>
      <c r="F98" s="100" t="str">
        <f>'XX Team'!$H$60</f>
        <v/>
      </c>
      <c r="G98">
        <f>'XX Team'!$H$57</f>
        <v>0</v>
      </c>
      <c r="H98">
        <f>'XX Team'!$F$8</f>
        <v>6</v>
      </c>
      <c r="I98" t="str">
        <f>IF(K98&lt;(H98*2.5),"N","Y")</f>
        <v>N</v>
      </c>
      <c r="J98">
        <f>'XX Team'!$H$58</f>
        <v>0</v>
      </c>
      <c r="K98">
        <f>'XX Team'!$H$59</f>
        <v>0</v>
      </c>
      <c r="L98" t="str">
        <f>'XX Team'!$D$60</f>
        <v>f</v>
      </c>
    </row>
    <row r="99" spans="1:12">
      <c r="A99">
        <v>188</v>
      </c>
      <c r="B99">
        <f>'XX Team'!$A$61</f>
        <v>13</v>
      </c>
      <c r="C99" t="str">
        <f>'XX Team'!$D$1</f>
        <v>XX Team</v>
      </c>
      <c r="D99">
        <f>'XX Team'!$D$61</f>
        <v>0</v>
      </c>
      <c r="E99">
        <f>'XX Team'!$D$62</f>
        <v>0</v>
      </c>
      <c r="F99" s="100" t="str">
        <f>'XX Team'!$H$64</f>
        <v/>
      </c>
      <c r="G99">
        <f>'XX Team'!$H$61</f>
        <v>0</v>
      </c>
      <c r="H99">
        <f>'XX Team'!$F$8</f>
        <v>6</v>
      </c>
      <c r="I99" t="str">
        <f>IF(K99&lt;(H99*2.5),"N","Y")</f>
        <v>N</v>
      </c>
      <c r="J99">
        <f>'XX Team'!$H$62</f>
        <v>0</v>
      </c>
      <c r="K99">
        <f>'XX Team'!$H$63</f>
        <v>0</v>
      </c>
      <c r="L99" t="str">
        <f>'XX Team'!$D$64</f>
        <v>f</v>
      </c>
    </row>
    <row r="100" spans="1:12">
      <c r="A100">
        <v>213</v>
      </c>
      <c r="B100">
        <f>'YY Team'!$A$61</f>
        <v>13</v>
      </c>
      <c r="C100" t="str">
        <f>'YY Team'!$D$1</f>
        <v>YY Team</v>
      </c>
      <c r="D100">
        <f>'YY Team'!$D$61</f>
        <v>0</v>
      </c>
      <c r="E100">
        <f>'YY Team'!$D$62</f>
        <v>0</v>
      </c>
      <c r="F100" s="100" t="str">
        <f>'YY Team'!$H$64</f>
        <v/>
      </c>
      <c r="G100">
        <f>'YY Team'!$H$61</f>
        <v>0</v>
      </c>
      <c r="H100">
        <f>'YY Team'!$F$8</f>
        <v>7</v>
      </c>
      <c r="I100" t="str">
        <f>IF(K100&lt;(H100*2.5),"N","Y")</f>
        <v>N</v>
      </c>
      <c r="J100">
        <f>'YY Team'!$H$62</f>
        <v>0</v>
      </c>
      <c r="K100">
        <f>'YY Team'!$H$63</f>
        <v>0</v>
      </c>
      <c r="L100" t="str">
        <f>'YY Team'!$D$64</f>
        <v>f</v>
      </c>
    </row>
    <row r="101" spans="1:12">
      <c r="A101">
        <v>215</v>
      </c>
      <c r="B101">
        <f>'YY Team'!$A$69</f>
        <v>15</v>
      </c>
      <c r="C101" t="str">
        <f>'YY Team'!$D$1</f>
        <v>YY Team</v>
      </c>
      <c r="D101">
        <f>'YY Team'!$D$69</f>
        <v>0</v>
      </c>
      <c r="E101">
        <f>'YY Team'!$D$70</f>
        <v>0</v>
      </c>
      <c r="F101" s="100" t="str">
        <f>'YY Team'!$H$72</f>
        <v/>
      </c>
      <c r="G101">
        <f>'YY Team'!$H$69</f>
        <v>0</v>
      </c>
      <c r="H101">
        <f>'YY Team'!$F$8</f>
        <v>7</v>
      </c>
      <c r="I101" t="str">
        <f>IF(K101&lt;(H101*2.5),"N","Y")</f>
        <v>N</v>
      </c>
      <c r="J101">
        <f>'YY Team'!$H$70</f>
        <v>0</v>
      </c>
      <c r="K101">
        <f>'YY Team'!$H$71</f>
        <v>0</v>
      </c>
      <c r="L101" t="str">
        <f>'YY Team'!$D$72</f>
        <v>f</v>
      </c>
    </row>
    <row r="102" spans="1:12">
      <c r="A102">
        <v>217</v>
      </c>
      <c r="B102">
        <f>'YY Team'!$A$77</f>
        <v>17</v>
      </c>
      <c r="C102" t="str">
        <f>'YY Team'!$D$1</f>
        <v>YY Team</v>
      </c>
      <c r="D102">
        <f>'YY Team'!$D$77</f>
        <v>0</v>
      </c>
      <c r="E102">
        <f>'YY Team'!$D$78</f>
        <v>0</v>
      </c>
      <c r="F102" s="100" t="str">
        <f>'YY Team'!$H$80</f>
        <v/>
      </c>
      <c r="G102">
        <f>'YY Team'!$H$77</f>
        <v>0</v>
      </c>
      <c r="H102">
        <f>'YY Team'!$F$8</f>
        <v>7</v>
      </c>
      <c r="I102" t="str">
        <f>IF(K102&lt;(H102*2.5),"N","Y")</f>
        <v>N</v>
      </c>
      <c r="J102">
        <f>'YY Team'!$H$78</f>
        <v>0</v>
      </c>
      <c r="K102">
        <f>'YY Team'!$H$79</f>
        <v>0</v>
      </c>
      <c r="L102" t="str">
        <f>'YY Team'!$D$80</f>
        <v>f</v>
      </c>
    </row>
    <row r="103" spans="1:12">
      <c r="A103">
        <v>216</v>
      </c>
      <c r="B103">
        <f>'YY Team'!$A$73</f>
        <v>16</v>
      </c>
      <c r="C103" t="str">
        <f>'YY Team'!$D$1</f>
        <v>YY Team</v>
      </c>
      <c r="D103">
        <f>'YY Team'!$D$73</f>
        <v>0</v>
      </c>
      <c r="E103">
        <f>'YY Team'!$D$74</f>
        <v>0</v>
      </c>
      <c r="F103" s="100" t="str">
        <f>'YY Team'!$H$76</f>
        <v/>
      </c>
      <c r="G103">
        <f>'YY Team'!$H$73</f>
        <v>0</v>
      </c>
      <c r="H103">
        <f>'YY Team'!$F$8</f>
        <v>7</v>
      </c>
      <c r="I103" t="str">
        <f>IF(K103&lt;(H103*2.5),"N","Y")</f>
        <v>N</v>
      </c>
      <c r="J103">
        <f>'YY Team'!$H$74</f>
        <v>0</v>
      </c>
      <c r="K103">
        <f>'YY Team'!$H$75</f>
        <v>0</v>
      </c>
      <c r="L103" t="str">
        <f>'YY Team'!$D$76</f>
        <v>f</v>
      </c>
    </row>
    <row r="104" spans="1:12">
      <c r="A104">
        <v>214</v>
      </c>
      <c r="B104">
        <f>'YY Team'!$A$65</f>
        <v>14</v>
      </c>
      <c r="C104" t="str">
        <f>'YY Team'!$D$1</f>
        <v>YY Team</v>
      </c>
      <c r="D104">
        <f>'YY Team'!$D$65</f>
        <v>0</v>
      </c>
      <c r="E104">
        <f>'YY Team'!$D$66</f>
        <v>0</v>
      </c>
      <c r="F104" s="100" t="str">
        <f>'YY Team'!$H$68</f>
        <v/>
      </c>
      <c r="G104">
        <f>'YY Team'!$H$65</f>
        <v>0</v>
      </c>
      <c r="H104">
        <f>'YY Team'!$F$8</f>
        <v>7</v>
      </c>
      <c r="I104" t="str">
        <f>IF(K104&lt;(H104*2.5),"N","Y")</f>
        <v>N</v>
      </c>
      <c r="J104">
        <f>'YY Team'!$H$66</f>
        <v>0</v>
      </c>
      <c r="K104">
        <f>'YY Team'!$H$67</f>
        <v>0</v>
      </c>
      <c r="L104" t="str">
        <f>'YY Team'!$D$68</f>
        <v>f</v>
      </c>
    </row>
    <row r="105" spans="1:12">
      <c r="A105">
        <v>186</v>
      </c>
      <c r="B105">
        <f>'XX Team'!$A$53</f>
        <v>11</v>
      </c>
      <c r="C105" t="str">
        <f>'XX Team'!$D$1</f>
        <v>XX Team</v>
      </c>
      <c r="D105">
        <f>'XX Team'!$D$53</f>
        <v>0</v>
      </c>
      <c r="E105">
        <f>'XX Team'!$D$54</f>
        <v>0</v>
      </c>
      <c r="F105" s="100" t="str">
        <f>'XX Team'!$H$56</f>
        <v/>
      </c>
      <c r="G105">
        <f>'XX Team'!$H$53</f>
        <v>0</v>
      </c>
      <c r="H105">
        <f>'XX Team'!$F$8</f>
        <v>6</v>
      </c>
      <c r="I105" t="str">
        <f>IF(K105&lt;(H105*2.5),"N","Y")</f>
        <v>N</v>
      </c>
      <c r="J105">
        <f>'XX Team'!$H$54</f>
        <v>0</v>
      </c>
      <c r="K105">
        <f>'XX Team'!$H$55</f>
        <v>0</v>
      </c>
      <c r="L105" t="str">
        <f>'XX Team'!$D$56</f>
        <v>f</v>
      </c>
    </row>
    <row r="106" spans="1:12">
      <c r="A106">
        <v>118</v>
      </c>
      <c r="B106">
        <f>'X Team'!$A$81</f>
        <v>18</v>
      </c>
      <c r="C106" t="str">
        <f>'X Team'!$D$1</f>
        <v>X Team</v>
      </c>
      <c r="D106">
        <f>'X Team'!$D$81</f>
        <v>0</v>
      </c>
      <c r="E106">
        <f>'X Team'!$D$82</f>
        <v>0</v>
      </c>
      <c r="F106" s="100" t="str">
        <f>'X Team'!$H$84</f>
        <v/>
      </c>
      <c r="G106">
        <f>'X Team'!$H$81</f>
        <v>0</v>
      </c>
      <c r="H106">
        <f>'X Team'!$F$8</f>
        <v>7</v>
      </c>
      <c r="I106" t="str">
        <f>IF(K106&lt;(H106*2.5),"N","Y")</f>
        <v>N</v>
      </c>
      <c r="J106">
        <f>'X Team'!$H$82</f>
        <v>0</v>
      </c>
      <c r="K106">
        <f>'X Team'!$H$83</f>
        <v>0</v>
      </c>
      <c r="L106" t="str">
        <f>'X Team'!$D$84</f>
        <v>f</v>
      </c>
    </row>
    <row r="107" spans="1:12">
      <c r="A107">
        <v>114</v>
      </c>
      <c r="B107">
        <f>'X Team'!$A$65</f>
        <v>14</v>
      </c>
      <c r="C107" t="str">
        <f>'X Team'!$D$1</f>
        <v>X Team</v>
      </c>
      <c r="D107">
        <f>'X Team'!$D$65</f>
        <v>0</v>
      </c>
      <c r="E107">
        <f>'X Team'!$D$66</f>
        <v>0</v>
      </c>
      <c r="F107" s="100" t="str">
        <f>'X Team'!$H$68</f>
        <v/>
      </c>
      <c r="G107">
        <f>'X Team'!$H$65</f>
        <v>0</v>
      </c>
      <c r="H107">
        <f>'X Team'!$F$8</f>
        <v>7</v>
      </c>
      <c r="I107" t="str">
        <f>IF(K107&lt;(H107*2.5),"N","Y")</f>
        <v>N</v>
      </c>
      <c r="J107">
        <f>'X Team'!$H$66</f>
        <v>0</v>
      </c>
      <c r="K107">
        <f>'X Team'!$H$67</f>
        <v>0</v>
      </c>
      <c r="L107" t="str">
        <f>'X Team'!$D$68</f>
        <v>f</v>
      </c>
    </row>
    <row r="108" spans="1:12">
      <c r="A108">
        <v>67</v>
      </c>
      <c r="B108">
        <f>'Ghetto Bombers'!$A$77</f>
        <v>17</v>
      </c>
      <c r="C108" t="str">
        <f>'Ghetto Bombers'!$D$1</f>
        <v>Ghetto Bombers</v>
      </c>
      <c r="D108">
        <f>'Ghetto Bombers'!$D$77</f>
        <v>0</v>
      </c>
      <c r="E108">
        <f>'Ghetto Bombers'!$D$78</f>
        <v>0</v>
      </c>
      <c r="F108" s="100" t="str">
        <f>'Ghetto Bombers'!$H$80</f>
        <v/>
      </c>
      <c r="G108">
        <f>'Ghetto Bombers'!$H$77</f>
        <v>0</v>
      </c>
      <c r="H108">
        <f>'Ghetto Bombers'!$F$8</f>
        <v>6</v>
      </c>
      <c r="I108" t="str">
        <f>IF(K108&lt;(H108*2.5),"N","Y")</f>
        <v>N</v>
      </c>
      <c r="J108">
        <f>'Ghetto Bombers'!$H$78</f>
        <v>0</v>
      </c>
      <c r="K108">
        <f>'Ghetto Bombers'!$H$79</f>
        <v>0</v>
      </c>
      <c r="L108" t="str">
        <f>'Ghetto Bombers'!$D$80</f>
        <v>f</v>
      </c>
    </row>
    <row r="109" spans="1:12">
      <c r="A109">
        <v>142</v>
      </c>
      <c r="B109">
        <f>'XXX Team'!$A$77</f>
        <v>17</v>
      </c>
      <c r="C109" t="str">
        <f>'XXX Team'!$D$1</f>
        <v>XXX Team</v>
      </c>
      <c r="D109">
        <f>'XXX Team'!$D$77</f>
        <v>0</v>
      </c>
      <c r="E109">
        <f>'XXX Team'!$D$78</f>
        <v>0</v>
      </c>
      <c r="F109" s="100" t="str">
        <f>'XXX Team'!$H$80</f>
        <v/>
      </c>
      <c r="G109">
        <f>'XXX Team'!$H$77</f>
        <v>0</v>
      </c>
      <c r="H109">
        <f>'XXX Team'!$F$8</f>
        <v>7</v>
      </c>
      <c r="I109" t="str">
        <f>IF(K109&lt;(H109*2.5),"N","Y")</f>
        <v>N</v>
      </c>
      <c r="J109">
        <f>'XXX Team'!$H$78</f>
        <v>0</v>
      </c>
      <c r="K109">
        <f>'XXX Team'!$H$79</f>
        <v>0</v>
      </c>
      <c r="L109" t="str">
        <f>'XXX Team'!$D$80</f>
        <v>f</v>
      </c>
    </row>
    <row r="110" spans="1:12">
      <c r="A110">
        <v>115</v>
      </c>
      <c r="B110">
        <f>'X Team'!$A$69</f>
        <v>15</v>
      </c>
      <c r="C110" t="str">
        <f>'X Team'!$D$1</f>
        <v>X Team</v>
      </c>
      <c r="D110">
        <f>'X Team'!$D$69</f>
        <v>0</v>
      </c>
      <c r="E110">
        <f>'X Team'!$D$70</f>
        <v>0</v>
      </c>
      <c r="F110" s="100" t="str">
        <f>'X Team'!$H$72</f>
        <v/>
      </c>
      <c r="G110">
        <f>'X Team'!$H$69</f>
        <v>0</v>
      </c>
      <c r="H110">
        <f>'X Team'!$F$8</f>
        <v>7</v>
      </c>
      <c r="I110" t="str">
        <f>IF(K110&lt;(H110*2.5),"N","Y")</f>
        <v>N</v>
      </c>
      <c r="J110">
        <f>'X Team'!$H$70</f>
        <v>0</v>
      </c>
      <c r="K110">
        <f>'X Team'!$H$71</f>
        <v>0</v>
      </c>
      <c r="L110" t="str">
        <f>'X Team'!$D$72</f>
        <v>f</v>
      </c>
    </row>
    <row r="111" spans="1:12">
      <c r="A111">
        <v>143</v>
      </c>
      <c r="B111">
        <f>'XXX Team'!$A$81</f>
        <v>18</v>
      </c>
      <c r="C111" t="str">
        <f>'XXX Team'!$D$1</f>
        <v>XXX Team</v>
      </c>
      <c r="D111">
        <f>'XXX Team'!$D$81</f>
        <v>0</v>
      </c>
      <c r="E111">
        <f>'XXX Team'!$D$82</f>
        <v>0</v>
      </c>
      <c r="F111" s="100" t="str">
        <f>'XXX Team'!$H$84</f>
        <v/>
      </c>
      <c r="G111">
        <f>'XXX Team'!$H$81</f>
        <v>0</v>
      </c>
      <c r="H111">
        <f>'XXX Team'!$F$8</f>
        <v>7</v>
      </c>
      <c r="I111" t="str">
        <f>IF(K111&lt;(H111*2.5),"N","Y")</f>
        <v>N</v>
      </c>
      <c r="J111">
        <f>'XXX Team'!$H$82</f>
        <v>0</v>
      </c>
      <c r="K111">
        <f>'XXX Team'!$H$83</f>
        <v>0</v>
      </c>
      <c r="L111" t="str">
        <f>'XXX Team'!$D$84</f>
        <v>f</v>
      </c>
    </row>
    <row r="112" spans="1:12">
      <c r="A112">
        <v>120</v>
      </c>
      <c r="B112">
        <f>'X Team'!$A$89</f>
        <v>20</v>
      </c>
      <c r="C112" t="str">
        <f>'X Team'!$D$1</f>
        <v>X Team</v>
      </c>
      <c r="D112">
        <f>'X Team'!$D$89</f>
        <v>0</v>
      </c>
      <c r="E112">
        <f>'X Team'!$D$90</f>
        <v>0</v>
      </c>
      <c r="F112" s="100" t="str">
        <f>'X Team'!$H$92</f>
        <v/>
      </c>
      <c r="G112">
        <f>'X Team'!$H$89</f>
        <v>0</v>
      </c>
      <c r="H112">
        <f>'X Team'!$F$8</f>
        <v>7</v>
      </c>
      <c r="I112" t="str">
        <f>IF(K112&lt;(H112*2.5),"N","Y")</f>
        <v>N</v>
      </c>
      <c r="J112">
        <f>'X Team'!$H$90</f>
        <v>0</v>
      </c>
      <c r="K112">
        <f>'X Team'!$H$91</f>
        <v>0</v>
      </c>
      <c r="L112" t="str">
        <f>'X Team'!$D$92</f>
        <v>f</v>
      </c>
    </row>
    <row r="113" spans="1:12">
      <c r="A113">
        <v>116</v>
      </c>
      <c r="B113">
        <f>'X Team'!$A$73</f>
        <v>16</v>
      </c>
      <c r="C113" t="str">
        <f>'X Team'!$D$1</f>
        <v>X Team</v>
      </c>
      <c r="D113">
        <f>'X Team'!$D$73</f>
        <v>0</v>
      </c>
      <c r="E113">
        <f>'X Team'!$D$74</f>
        <v>0</v>
      </c>
      <c r="F113" s="100" t="str">
        <f>'X Team'!$H$76</f>
        <v/>
      </c>
      <c r="G113">
        <f>'X Team'!$H$73</f>
        <v>0</v>
      </c>
      <c r="H113">
        <f>'X Team'!$F$8</f>
        <v>7</v>
      </c>
      <c r="I113" t="str">
        <f>IF(K113&lt;(H113*2.5),"N","Y")</f>
        <v>N</v>
      </c>
      <c r="J113">
        <f>'X Team'!$H$74</f>
        <v>0</v>
      </c>
      <c r="K113">
        <f>'X Team'!$H$75</f>
        <v>0</v>
      </c>
      <c r="L113" t="str">
        <f>'X Team'!$D$76</f>
        <v>f</v>
      </c>
    </row>
    <row r="114" spans="1:12">
      <c r="A114">
        <v>117</v>
      </c>
      <c r="B114">
        <f>'X Team'!$A$77</f>
        <v>17</v>
      </c>
      <c r="C114" t="str">
        <f>'X Team'!$D$1</f>
        <v>X Team</v>
      </c>
      <c r="D114">
        <f>'X Team'!$D$77</f>
        <v>0</v>
      </c>
      <c r="E114">
        <f>'X Team'!$D$78</f>
        <v>0</v>
      </c>
      <c r="F114" s="100" t="str">
        <f>'X Team'!$H$80</f>
        <v/>
      </c>
      <c r="G114">
        <f>'X Team'!$H$77</f>
        <v>0</v>
      </c>
      <c r="H114">
        <f>'X Team'!$F$8</f>
        <v>7</v>
      </c>
      <c r="I114" t="str">
        <f>IF(K114&lt;(H114*2.5),"N","Y")</f>
        <v>N</v>
      </c>
      <c r="J114">
        <f>'X Team'!$H$78</f>
        <v>0</v>
      </c>
      <c r="K114">
        <f>'X Team'!$H$79</f>
        <v>0</v>
      </c>
      <c r="L114" t="str">
        <f>'X Team'!$D$80</f>
        <v>f</v>
      </c>
    </row>
    <row r="115" spans="1:12">
      <c r="A115">
        <v>141</v>
      </c>
      <c r="B115">
        <f>'XXX Team'!$A$73</f>
        <v>16</v>
      </c>
      <c r="C115" t="str">
        <f>'XXX Team'!$D$1</f>
        <v>XXX Team</v>
      </c>
      <c r="D115">
        <f>'XXX Team'!$D$73</f>
        <v>0</v>
      </c>
      <c r="E115">
        <f>'XXX Team'!$D$74</f>
        <v>0</v>
      </c>
      <c r="F115" s="100" t="str">
        <f>'XXX Team'!$H$76</f>
        <v/>
      </c>
      <c r="G115">
        <f>'XXX Team'!$H$73</f>
        <v>0</v>
      </c>
      <c r="H115">
        <f>'XXX Team'!$F$8</f>
        <v>7</v>
      </c>
      <c r="I115" t="str">
        <f>IF(K115&lt;(H115*2.5),"N","Y")</f>
        <v>N</v>
      </c>
      <c r="J115">
        <f>'XXX Team'!$H$74</f>
        <v>0</v>
      </c>
      <c r="K115">
        <f>'XXX Team'!$H$75</f>
        <v>0</v>
      </c>
      <c r="L115" t="str">
        <f>'XXX Team'!$D$76</f>
        <v>f</v>
      </c>
    </row>
    <row r="116" spans="1:12">
      <c r="A116">
        <v>20</v>
      </c>
      <c r="B116">
        <f>'Bad Pitches'!$A$89</f>
        <v>20</v>
      </c>
      <c r="C116" t="str">
        <f>'Bad Pitches'!$D$1</f>
        <v>Bad Pitches</v>
      </c>
      <c r="D116">
        <f>'Bad Pitches'!$D$89</f>
        <v>0</v>
      </c>
      <c r="E116">
        <f>'Bad Pitches'!$D$90</f>
        <v>0</v>
      </c>
      <c r="F116" s="100" t="str">
        <f>'Bad Pitches'!$H$92</f>
        <v/>
      </c>
      <c r="G116">
        <f>'Bad Pitches'!$H$89</f>
        <v>0</v>
      </c>
      <c r="H116">
        <f>'Bad Pitches'!$F$8</f>
        <v>5</v>
      </c>
      <c r="I116" t="str">
        <f>IF(K116&lt;(H116*2.5),"N","Y")</f>
        <v>N</v>
      </c>
      <c r="J116">
        <f>'Bad Pitches'!$H$90</f>
        <v>0</v>
      </c>
      <c r="K116">
        <f>'Bad Pitches'!$H$91</f>
        <v>0</v>
      </c>
      <c r="L116" t="str">
        <f>'Bad Pitches'!$D$92</f>
        <v>f</v>
      </c>
    </row>
    <row r="117" spans="1:12">
      <c r="A117">
        <v>45</v>
      </c>
      <c r="B117">
        <f>BCBC!$A$89</f>
        <v>20</v>
      </c>
      <c r="C117" t="str">
        <f>BCBC!$D$1</f>
        <v>BCBC</v>
      </c>
      <c r="D117" t="str">
        <f>BCBC!$D$89</f>
        <v>Gimmie</v>
      </c>
      <c r="E117" t="str">
        <f>BCBC!$D$90</f>
        <v>Murphy</v>
      </c>
      <c r="F117" s="100">
        <f>BCBC!$H$92</f>
        <v>0.8</v>
      </c>
      <c r="G117">
        <f>BCBC!$H$89</f>
        <v>5</v>
      </c>
      <c r="H117">
        <f>BCBC!$F$8</f>
        <v>6</v>
      </c>
      <c r="I117" t="str">
        <f>IF(K117&lt;(H117*2.5),"N","Y")</f>
        <v>N</v>
      </c>
      <c r="J117">
        <f>BCBC!$H$90</f>
        <v>4</v>
      </c>
      <c r="K117">
        <f>BCBC!$H$91</f>
        <v>5</v>
      </c>
      <c r="L117" t="str">
        <f>BCBC!$D$92</f>
        <v>f</v>
      </c>
    </row>
    <row r="118" spans="1:12">
      <c r="A118">
        <v>64</v>
      </c>
      <c r="B118">
        <f>'Ghetto Bombers'!$A$65</f>
        <v>14</v>
      </c>
      <c r="C118" t="str">
        <f>'Ghetto Bombers'!$D$1</f>
        <v>Ghetto Bombers</v>
      </c>
      <c r="D118" t="str">
        <f>'Ghetto Bombers'!$D$65</f>
        <v>Danielle</v>
      </c>
      <c r="E118" t="str">
        <f>'Ghetto Bombers'!$D$66</f>
        <v>Henesh</v>
      </c>
      <c r="F118" s="100">
        <f>'Ghetto Bombers'!$H$68</f>
        <v>0.58333333333333337</v>
      </c>
      <c r="G118">
        <f>'Ghetto Bombers'!$H$65</f>
        <v>12</v>
      </c>
      <c r="H118">
        <f>'Ghetto Bombers'!$F$8</f>
        <v>6</v>
      </c>
      <c r="I118" t="str">
        <f>IF(K118&lt;(H118*2.5),"N","Y")</f>
        <v>N</v>
      </c>
      <c r="J118">
        <f>'Ghetto Bombers'!$H$66</f>
        <v>7</v>
      </c>
      <c r="K118">
        <f>'Ghetto Bombers'!$H$67</f>
        <v>12</v>
      </c>
      <c r="L118" t="str">
        <f>'Ghetto Bombers'!$D$68</f>
        <v>f</v>
      </c>
    </row>
    <row r="119" spans="1:12">
      <c r="A119">
        <v>85</v>
      </c>
      <c r="B119">
        <f>'Thunder Ducks'!$A$49</f>
        <v>10</v>
      </c>
      <c r="C119" t="str">
        <f>'Thunder Ducks'!$D$1</f>
        <v>Thunder Ducks</v>
      </c>
      <c r="D119" t="str">
        <f>'Thunder Ducks'!$D$49</f>
        <v>Ashley</v>
      </c>
      <c r="E119" t="str">
        <f>'Thunder Ducks'!$D$50</f>
        <v>Hall</v>
      </c>
      <c r="F119" s="100">
        <f>'Thunder Ducks'!$H$52</f>
        <v>0.5</v>
      </c>
      <c r="G119">
        <f>'Thunder Ducks'!$H$49</f>
        <v>10</v>
      </c>
      <c r="H119">
        <f>'Thunder Ducks'!$F$8</f>
        <v>6</v>
      </c>
      <c r="I119" t="str">
        <f>IF(K119&lt;(H119*2.5),"N","Y")</f>
        <v>N</v>
      </c>
      <c r="J119">
        <f>'Thunder Ducks'!$H$50</f>
        <v>5</v>
      </c>
      <c r="K119">
        <f>'Thunder Ducks'!$H$51</f>
        <v>10</v>
      </c>
      <c r="L119" t="str">
        <f>'Thunder Ducks'!$D$52</f>
        <v>f</v>
      </c>
    </row>
    <row r="120" spans="1:12">
      <c r="A120">
        <v>81</v>
      </c>
      <c r="B120">
        <f>'Thunder Ducks'!$A$33</f>
        <v>6</v>
      </c>
      <c r="C120" t="str">
        <f>'Thunder Ducks'!$D$1</f>
        <v>Thunder Ducks</v>
      </c>
      <c r="D120" t="str">
        <f>'Thunder Ducks'!$D$33</f>
        <v>Emily</v>
      </c>
      <c r="E120" t="str">
        <f>'Thunder Ducks'!$D$34</f>
        <v>Ross</v>
      </c>
      <c r="F120" s="100">
        <f>'Thunder Ducks'!$H$36</f>
        <v>0.5</v>
      </c>
      <c r="G120">
        <f>'Thunder Ducks'!$H$33</f>
        <v>10</v>
      </c>
      <c r="H120">
        <f>'Thunder Ducks'!$F$8</f>
        <v>6</v>
      </c>
      <c r="I120" t="str">
        <f>IF(K120&lt;(H120*2.5),"N","Y")</f>
        <v>N</v>
      </c>
      <c r="J120">
        <f>'Thunder Ducks'!$H$34</f>
        <v>5</v>
      </c>
      <c r="K120">
        <f>'Thunder Ducks'!$H$35</f>
        <v>10</v>
      </c>
      <c r="L120" t="str">
        <f>'Thunder Ducks'!$D$36</f>
        <v>f</v>
      </c>
    </row>
    <row r="121" spans="1:12">
      <c r="A121">
        <v>41</v>
      </c>
      <c r="B121">
        <f>BCBC!$A$73</f>
        <v>16</v>
      </c>
      <c r="C121" t="str">
        <f>BCBC!$D$1</f>
        <v>BCBC</v>
      </c>
      <c r="D121" t="str">
        <f>BCBC!$D$73</f>
        <v xml:space="preserve">Karen </v>
      </c>
      <c r="E121" t="str">
        <f>BCBC!$D$74</f>
        <v>Springer</v>
      </c>
      <c r="F121" s="100">
        <f>BCBC!$H$76</f>
        <v>0.5</v>
      </c>
      <c r="G121">
        <f>BCBC!$H$73</f>
        <v>4</v>
      </c>
      <c r="H121">
        <f>BCBC!$F$8</f>
        <v>6</v>
      </c>
      <c r="I121" t="str">
        <f>IF(K121&lt;(H121*2.5),"N","Y")</f>
        <v>N</v>
      </c>
      <c r="J121">
        <f>BCBC!$H$74</f>
        <v>2</v>
      </c>
      <c r="K121">
        <f>BCBC!$H$75</f>
        <v>4</v>
      </c>
      <c r="L121" t="str">
        <f>BCBC!$D$76</f>
        <v>f</v>
      </c>
    </row>
    <row r="122" spans="1:12">
      <c r="A122">
        <v>92</v>
      </c>
      <c r="B122">
        <f>'Thunder Ducks'!$A$77</f>
        <v>17</v>
      </c>
      <c r="C122" t="str">
        <f>'Thunder Ducks'!$D$1</f>
        <v>Thunder Ducks</v>
      </c>
      <c r="D122" t="str">
        <f>'Thunder Ducks'!$D$77</f>
        <v>Britt</v>
      </c>
      <c r="E122" t="str">
        <f>'Thunder Ducks'!$D$78</f>
        <v>Call</v>
      </c>
      <c r="F122" s="100">
        <f>'Thunder Ducks'!$H$80</f>
        <v>0.5</v>
      </c>
      <c r="G122">
        <f>'Thunder Ducks'!$H$77</f>
        <v>8</v>
      </c>
      <c r="H122">
        <f>'Thunder Ducks'!$F$8</f>
        <v>6</v>
      </c>
      <c r="I122" t="str">
        <f>IF(K122&lt;(H122*2.5),"N","Y")</f>
        <v>N</v>
      </c>
      <c r="J122">
        <f>'Thunder Ducks'!$H$78</f>
        <v>4</v>
      </c>
      <c r="K122">
        <f>'Thunder Ducks'!$H$79</f>
        <v>8</v>
      </c>
      <c r="L122" t="str">
        <f>'Thunder Ducks'!$D$80</f>
        <v>f</v>
      </c>
    </row>
    <row r="123" spans="1:12">
      <c r="A123">
        <v>27</v>
      </c>
      <c r="B123">
        <f>BCBC!$A$17</f>
        <v>2</v>
      </c>
      <c r="C123" t="str">
        <f>BCBC!$D$1</f>
        <v>BCBC</v>
      </c>
      <c r="D123" t="str">
        <f>BCBC!$D$17</f>
        <v>Alex</v>
      </c>
      <c r="E123" t="str">
        <f>BCBC!$D$18</f>
        <v>Ferrel</v>
      </c>
      <c r="F123" s="100">
        <f>BCBC!$H$20</f>
        <v>0.45454545454545453</v>
      </c>
      <c r="G123">
        <f>BCBC!$H$17</f>
        <v>11</v>
      </c>
      <c r="H123">
        <f>BCBC!$F$8</f>
        <v>6</v>
      </c>
      <c r="I123" t="str">
        <f>IF(K123&lt;(H123*2.5),"N","Y")</f>
        <v>N</v>
      </c>
      <c r="J123">
        <f>BCBC!$H$18</f>
        <v>5</v>
      </c>
      <c r="K123">
        <f>BCBC!$H$19</f>
        <v>11</v>
      </c>
      <c r="L123" t="str">
        <f>BCBC!$D$20</f>
        <v>f</v>
      </c>
    </row>
    <row r="124" spans="1:12">
      <c r="A124">
        <v>35</v>
      </c>
      <c r="B124">
        <f>BCBC!$A$49</f>
        <v>10</v>
      </c>
      <c r="C124" t="str">
        <f>BCBC!$D$1</f>
        <v>BCBC</v>
      </c>
      <c r="D124" t="str">
        <f>BCBC!$D$49</f>
        <v>Sunni</v>
      </c>
      <c r="E124" t="str">
        <f>BCBC!$D$50</f>
        <v>Jackson</v>
      </c>
      <c r="F124" s="100">
        <f>BCBC!$H$52</f>
        <v>0.44444444444444442</v>
      </c>
      <c r="G124">
        <f>BCBC!$H$49</f>
        <v>9</v>
      </c>
      <c r="H124">
        <f>BCBC!$F$8</f>
        <v>6</v>
      </c>
      <c r="I124" t="str">
        <f>IF(K124&lt;(H124*2.5),"N","Y")</f>
        <v>N</v>
      </c>
      <c r="J124">
        <f>BCBC!$H$50</f>
        <v>4</v>
      </c>
      <c r="K124">
        <f>BCBC!$H$51</f>
        <v>9</v>
      </c>
      <c r="L124" t="str">
        <f>BCBC!$D$52</f>
        <v>f</v>
      </c>
    </row>
    <row r="125" spans="1:12">
      <c r="A125">
        <v>31</v>
      </c>
      <c r="B125">
        <f>BCBC!$A$33</f>
        <v>6</v>
      </c>
      <c r="C125" t="str">
        <f>BCBC!$D$1</f>
        <v>BCBC</v>
      </c>
      <c r="D125" t="str">
        <f>BCBC!$D$33</f>
        <v>Tiff</v>
      </c>
      <c r="E125" t="str">
        <f>BCBC!$D$34</f>
        <v>Morton</v>
      </c>
      <c r="F125" s="100">
        <f>BCBC!$H$36</f>
        <v>0.38461538461538464</v>
      </c>
      <c r="G125">
        <f>BCBC!$H$33</f>
        <v>13</v>
      </c>
      <c r="H125">
        <f>BCBC!$F$8</f>
        <v>6</v>
      </c>
      <c r="I125" t="str">
        <f>IF(K125&lt;(H125*2.5),"N","Y")</f>
        <v>N</v>
      </c>
      <c r="J125">
        <f>BCBC!$H$34</f>
        <v>5</v>
      </c>
      <c r="K125">
        <f>BCBC!$H$35</f>
        <v>14</v>
      </c>
      <c r="L125" t="str">
        <f>BCBC!$D$36</f>
        <v>f</v>
      </c>
    </row>
    <row r="126" spans="1:12">
      <c r="A126">
        <v>46</v>
      </c>
      <c r="B126">
        <f>BCBC!$A$93</f>
        <v>21</v>
      </c>
      <c r="C126" t="str">
        <f>BCBC!$D$1</f>
        <v>BCBC</v>
      </c>
      <c r="D126" t="str">
        <f>BCBC!$D$93</f>
        <v>Kacee</v>
      </c>
      <c r="E126" t="str">
        <f>BCBC!$D$94</f>
        <v>Robinson</v>
      </c>
      <c r="F126" s="100">
        <f>BCBC!$H$96</f>
        <v>0.33333333333333331</v>
      </c>
      <c r="G126">
        <f>BCBC!$H$93</f>
        <v>3</v>
      </c>
      <c r="H126">
        <f>BCBC!$F$8</f>
        <v>6</v>
      </c>
      <c r="I126" t="str">
        <f>IF(K126&lt;(H126*2.5),"N","Y")</f>
        <v>N</v>
      </c>
      <c r="J126">
        <f>BCBC!$H$94</f>
        <v>1</v>
      </c>
      <c r="K126">
        <f>BCBC!$H$95</f>
        <v>3</v>
      </c>
      <c r="L126" t="str">
        <f>BCBC!$D$96</f>
        <v>f</v>
      </c>
    </row>
    <row r="127" spans="1:12">
      <c r="A127">
        <v>62</v>
      </c>
      <c r="B127">
        <f>'Ghetto Bombers'!$A$57</f>
        <v>12</v>
      </c>
      <c r="C127" t="str">
        <f>'Ghetto Bombers'!$D$1</f>
        <v>Ghetto Bombers</v>
      </c>
      <c r="D127" t="str">
        <f>'Ghetto Bombers'!$D$57</f>
        <v>Ally</v>
      </c>
      <c r="E127" t="str">
        <f>'Ghetto Bombers'!$D$58</f>
        <v>McAfee</v>
      </c>
      <c r="F127" s="100">
        <f>'Ghetto Bombers'!$H$60</f>
        <v>0.33333333333333331</v>
      </c>
      <c r="G127">
        <f>'Ghetto Bombers'!$H$57</f>
        <v>3</v>
      </c>
      <c r="H127">
        <f>'Ghetto Bombers'!$F$8</f>
        <v>6</v>
      </c>
      <c r="I127" t="str">
        <f>IF(K127&lt;(H127*2.5),"N","Y")</f>
        <v>N</v>
      </c>
      <c r="J127">
        <f>'Ghetto Bombers'!$H$58</f>
        <v>1</v>
      </c>
      <c r="K127">
        <f>'Ghetto Bombers'!$H$59</f>
        <v>4</v>
      </c>
      <c r="L127" t="str">
        <f>'Ghetto Bombers'!$D$60</f>
        <v>f</v>
      </c>
    </row>
    <row r="128" spans="1:12">
      <c r="A128">
        <v>86</v>
      </c>
      <c r="B128">
        <f>'Thunder Ducks'!$A$53</f>
        <v>11</v>
      </c>
      <c r="C128" t="str">
        <f>'Thunder Ducks'!$D$1</f>
        <v>Thunder Ducks</v>
      </c>
      <c r="D128" t="str">
        <f>'Thunder Ducks'!$D$53</f>
        <v>Kat</v>
      </c>
      <c r="E128" t="str">
        <f>'Thunder Ducks'!$D$54</f>
        <v>Tiffany</v>
      </c>
      <c r="F128" s="100">
        <f>'Thunder Ducks'!$H$56</f>
        <v>0.30769230769230771</v>
      </c>
      <c r="G128">
        <f>'Thunder Ducks'!$H$53</f>
        <v>13</v>
      </c>
      <c r="H128">
        <f>'Thunder Ducks'!$F$8</f>
        <v>6</v>
      </c>
      <c r="I128" t="str">
        <f>IF(K128&lt;(H128*2.5),"N","Y")</f>
        <v>N</v>
      </c>
      <c r="J128">
        <f>'Thunder Ducks'!$H$54</f>
        <v>4</v>
      </c>
      <c r="K128">
        <f>'Thunder Ducks'!$H$55</f>
        <v>13</v>
      </c>
      <c r="L128" t="str">
        <f>'Thunder Ducks'!$D$56</f>
        <v>f</v>
      </c>
    </row>
    <row r="129" spans="1:12">
      <c r="A129">
        <v>12</v>
      </c>
      <c r="B129">
        <f>'Bad Pitches'!$A$57</f>
        <v>12</v>
      </c>
      <c r="C129" t="str">
        <f>'Bad Pitches'!$D$1</f>
        <v>Bad Pitches</v>
      </c>
      <c r="D129" t="str">
        <f>'Bad Pitches'!$D$57</f>
        <v>Teya</v>
      </c>
      <c r="E129" t="str">
        <f>'Bad Pitches'!$D$58</f>
        <v>Gasu</v>
      </c>
      <c r="F129" s="100">
        <f>'Bad Pitches'!$H$60</f>
        <v>0.2857142857142857</v>
      </c>
      <c r="G129">
        <f>'Bad Pitches'!$H$57</f>
        <v>7</v>
      </c>
      <c r="H129">
        <f>'Bad Pitches'!$F$8</f>
        <v>5</v>
      </c>
      <c r="I129" t="str">
        <f>IF(K129&lt;(H129*2.5),"N","Y")</f>
        <v>N</v>
      </c>
      <c r="J129">
        <f>'Bad Pitches'!$H$58</f>
        <v>2</v>
      </c>
      <c r="K129">
        <f>'Bad Pitches'!$H$59</f>
        <v>8</v>
      </c>
      <c r="L129" t="str">
        <f>'Bad Pitches'!$D$60</f>
        <v>f</v>
      </c>
    </row>
    <row r="130" spans="1:12">
      <c r="A130">
        <v>91</v>
      </c>
      <c r="B130">
        <f>'Thunder Ducks'!$A$73</f>
        <v>16</v>
      </c>
      <c r="C130" t="str">
        <f>'Thunder Ducks'!$D$1</f>
        <v>Thunder Ducks</v>
      </c>
      <c r="D130" t="str">
        <f>'Thunder Ducks'!$D$73</f>
        <v>Paige</v>
      </c>
      <c r="E130" t="str">
        <f>'Thunder Ducks'!$D$74</f>
        <v>Jackman</v>
      </c>
      <c r="F130" s="100">
        <f>'Thunder Ducks'!$H$76</f>
        <v>0.25</v>
      </c>
      <c r="G130">
        <f>'Thunder Ducks'!$H$73</f>
        <v>4</v>
      </c>
      <c r="H130">
        <f>'Thunder Ducks'!$F$8</f>
        <v>6</v>
      </c>
      <c r="I130" t="str">
        <f>IF(K130&lt;(H130*2.5),"N","Y")</f>
        <v>N</v>
      </c>
      <c r="J130">
        <f>'Thunder Ducks'!$H$74</f>
        <v>1</v>
      </c>
      <c r="K130">
        <f>'Thunder Ducks'!$H$75</f>
        <v>4</v>
      </c>
      <c r="L130" t="str">
        <f>'Thunder Ducks'!$D$76</f>
        <v>f</v>
      </c>
    </row>
    <row r="131" spans="1:12">
      <c r="A131">
        <v>38</v>
      </c>
      <c r="B131">
        <f>BCBC!$A$61</f>
        <v>0</v>
      </c>
      <c r="C131" t="str">
        <f>BCBC!$D$1</f>
        <v>BCBC</v>
      </c>
      <c r="D131" t="str">
        <f>BCBC!$D$61</f>
        <v>Robyne</v>
      </c>
      <c r="E131" t="str">
        <f>BCBC!$D$62</f>
        <v>Oostveen</v>
      </c>
      <c r="F131" s="100">
        <f>BCBC!$H$64</f>
        <v>0.25</v>
      </c>
      <c r="G131">
        <f>BCBC!$H$61</f>
        <v>12</v>
      </c>
      <c r="H131">
        <f>BCBC!$F$8</f>
        <v>6</v>
      </c>
      <c r="I131" t="str">
        <f>IF(K131&lt;(H131*2.5),"N","Y")</f>
        <v>N</v>
      </c>
      <c r="J131">
        <f>BCBC!$H$62</f>
        <v>3</v>
      </c>
      <c r="K131">
        <f>BCBC!$H$63</f>
        <v>12</v>
      </c>
      <c r="L131" t="str">
        <f>BCBC!$D$64</f>
        <v>f</v>
      </c>
    </row>
    <row r="132" spans="1:12">
      <c r="A132">
        <v>44</v>
      </c>
      <c r="B132">
        <f>BCBC!$A$85</f>
        <v>19</v>
      </c>
      <c r="C132" t="str">
        <f>BCBC!$D$1</f>
        <v>BCBC</v>
      </c>
      <c r="D132" t="str">
        <f>BCBC!$D$85</f>
        <v>Mishe</v>
      </c>
      <c r="E132" t="str">
        <f>BCBC!$D$86</f>
        <v>Barbosa</v>
      </c>
      <c r="F132" s="100">
        <f>BCBC!$H$88</f>
        <v>0.2</v>
      </c>
      <c r="G132">
        <f>BCBC!$H$85</f>
        <v>5</v>
      </c>
      <c r="H132">
        <f>BCBC!$F$8</f>
        <v>6</v>
      </c>
      <c r="I132" t="str">
        <f>IF(K132&lt;(H132*2.5),"N","Y")</f>
        <v>N</v>
      </c>
      <c r="J132">
        <f>BCBC!$H$86</f>
        <v>1</v>
      </c>
      <c r="K132">
        <f>BCBC!$H$87</f>
        <v>5</v>
      </c>
      <c r="L132" t="str">
        <f>BCBC!$D$88</f>
        <v>f</v>
      </c>
    </row>
    <row r="133" spans="1:12">
      <c r="A133">
        <v>87</v>
      </c>
      <c r="B133">
        <f>'Thunder Ducks'!$A$57</f>
        <v>12</v>
      </c>
      <c r="C133" t="str">
        <f>'Thunder Ducks'!$D$1</f>
        <v>Thunder Ducks</v>
      </c>
      <c r="D133" t="str">
        <f>'Thunder Ducks'!$D$57</f>
        <v>Megan</v>
      </c>
      <c r="E133" t="str">
        <f>'Thunder Ducks'!$D$58</f>
        <v>Goodman</v>
      </c>
      <c r="F133" s="100">
        <f>'Thunder Ducks'!$H$60</f>
        <v>0.125</v>
      </c>
      <c r="G133">
        <f>'Thunder Ducks'!$H$57</f>
        <v>8</v>
      </c>
      <c r="H133">
        <f>'Thunder Ducks'!$F$8</f>
        <v>6</v>
      </c>
      <c r="I133" t="str">
        <f>IF(K133&lt;(H133*2.5),"N","Y")</f>
        <v>N</v>
      </c>
      <c r="J133">
        <f>'Thunder Ducks'!$H$58</f>
        <v>1</v>
      </c>
      <c r="K133">
        <f>'Thunder Ducks'!$H$59</f>
        <v>8</v>
      </c>
      <c r="L133" t="str">
        <f>'Thunder Ducks'!$D$60</f>
        <v>f</v>
      </c>
    </row>
    <row r="134" spans="1:12">
      <c r="A134">
        <v>37</v>
      </c>
      <c r="B134">
        <f>BCBC!$A$57</f>
        <v>12</v>
      </c>
      <c r="C134" t="str">
        <f>BCBC!$D$1</f>
        <v>BCBC</v>
      </c>
      <c r="D134" t="str">
        <f>BCBC!$D$57</f>
        <v>Mel</v>
      </c>
      <c r="E134" t="str">
        <f>BCBC!$D$58</f>
        <v>Maile</v>
      </c>
      <c r="F134" s="100">
        <f>BCBC!$H$60</f>
        <v>7.6923076923076927E-2</v>
      </c>
      <c r="G134">
        <f>BCBC!$H$57</f>
        <v>13</v>
      </c>
      <c r="H134">
        <f>BCBC!$F$8</f>
        <v>6</v>
      </c>
      <c r="I134" t="str">
        <f>IF(K134&lt;(H134*2.5),"N","Y")</f>
        <v>N</v>
      </c>
      <c r="J134">
        <f>BCBC!$H$58</f>
        <v>1</v>
      </c>
      <c r="K134">
        <f>BCBC!$H$59</f>
        <v>14</v>
      </c>
      <c r="L134" t="str">
        <f>BCBC!$D$60</f>
        <v>f</v>
      </c>
    </row>
    <row r="135" spans="1:12">
      <c r="A135">
        <v>43</v>
      </c>
      <c r="B135">
        <f>BCBC!$A$81</f>
        <v>18</v>
      </c>
      <c r="C135" t="str">
        <f>BCBC!$D$1</f>
        <v>BCBC</v>
      </c>
      <c r="D135" t="str">
        <f>BCBC!$D$81</f>
        <v>Melinda</v>
      </c>
      <c r="E135">
        <f>BCBC!$D$82</f>
        <v>0</v>
      </c>
      <c r="F135" s="100">
        <f>BCBC!$H$84</f>
        <v>0</v>
      </c>
      <c r="G135">
        <f>BCBC!$H$81</f>
        <v>3</v>
      </c>
      <c r="H135">
        <f>BCBC!$F$8</f>
        <v>6</v>
      </c>
      <c r="I135" t="str">
        <f>IF(K135&lt;(H135*2.5),"N","Y")</f>
        <v>N</v>
      </c>
      <c r="J135">
        <f>BCBC!$H$82</f>
        <v>0</v>
      </c>
      <c r="K135">
        <f>BCBC!$H$83</f>
        <v>3</v>
      </c>
      <c r="L135" t="str">
        <f>BCBC!$D$84</f>
        <v>f</v>
      </c>
    </row>
    <row r="136" spans="1:12">
      <c r="A136">
        <v>58</v>
      </c>
      <c r="B136">
        <f>'Ghetto Bombers'!$A$41</f>
        <v>8</v>
      </c>
      <c r="C136" t="str">
        <f>'Ghetto Bombers'!$D$1</f>
        <v>Ghetto Bombers</v>
      </c>
      <c r="D136" t="str">
        <f>'Ghetto Bombers'!$D$41</f>
        <v>Ali</v>
      </c>
      <c r="E136" t="str">
        <f>'Ghetto Bombers'!$D$42</f>
        <v>Smith</v>
      </c>
      <c r="F136" s="100">
        <f>'Ghetto Bombers'!$H$44</f>
        <v>0</v>
      </c>
      <c r="G136">
        <f>'Ghetto Bombers'!$H$41</f>
        <v>10</v>
      </c>
      <c r="H136">
        <f>'Ghetto Bombers'!$F$8</f>
        <v>6</v>
      </c>
      <c r="I136" t="str">
        <f>IF(K136&lt;(H136*2.5),"N","Y")</f>
        <v>N</v>
      </c>
      <c r="J136">
        <f>'Ghetto Bombers'!$H$42</f>
        <v>0</v>
      </c>
      <c r="K136">
        <f>'Ghetto Bombers'!$H$43</f>
        <v>11</v>
      </c>
      <c r="L136" t="str">
        <f>'Ghetto Bombers'!$D$44</f>
        <v>f</v>
      </c>
    </row>
    <row r="137" spans="1:12">
      <c r="A137">
        <v>89</v>
      </c>
      <c r="B137">
        <f>'Thunder Ducks'!$A$65</f>
        <v>14</v>
      </c>
      <c r="C137" t="str">
        <f>'Thunder Ducks'!$D$1</f>
        <v>Thunder Ducks</v>
      </c>
      <c r="D137" t="str">
        <f>'Thunder Ducks'!$D$65</f>
        <v>Lindsay</v>
      </c>
      <c r="E137" t="str">
        <f>'Thunder Ducks'!$D$66</f>
        <v>Pennington</v>
      </c>
      <c r="F137" s="100">
        <f>'Thunder Ducks'!$H$68</f>
        <v>0</v>
      </c>
      <c r="G137">
        <f>'Thunder Ducks'!$H$65</f>
        <v>2</v>
      </c>
      <c r="H137">
        <f>'Thunder Ducks'!$F$8</f>
        <v>6</v>
      </c>
      <c r="I137" t="str">
        <f>IF(K137&lt;(H137*2.5),"N","Y")</f>
        <v>N</v>
      </c>
      <c r="J137">
        <f>'Thunder Ducks'!$H$66</f>
        <v>0</v>
      </c>
      <c r="K137">
        <f>'Thunder Ducks'!$H$67</f>
        <v>3</v>
      </c>
      <c r="L137" t="str">
        <f>'Thunder Ducks'!$D$68</f>
        <v>f</v>
      </c>
    </row>
    <row r="138" spans="1:12">
      <c r="A138">
        <v>66</v>
      </c>
      <c r="B138">
        <f>'Ghetto Bombers'!$A$73</f>
        <v>16</v>
      </c>
      <c r="C138" t="str">
        <f>'Ghetto Bombers'!$D$1</f>
        <v>Ghetto Bombers</v>
      </c>
      <c r="D138" t="str">
        <f>'Ghetto Bombers'!$D$73</f>
        <v>Britt</v>
      </c>
      <c r="E138" t="str">
        <f>'Ghetto Bombers'!$D$74</f>
        <v>M</v>
      </c>
      <c r="F138" s="100">
        <f>'Ghetto Bombers'!$H$76</f>
        <v>0.75</v>
      </c>
      <c r="G138">
        <f>'Ghetto Bombers'!$H$73</f>
        <v>4</v>
      </c>
      <c r="H138">
        <f>'Ghetto Bombers'!$F$8</f>
        <v>6</v>
      </c>
      <c r="I138" t="str">
        <f>IF(K138&lt;(H138*2.5),"N","Y")</f>
        <v>N</v>
      </c>
      <c r="J138">
        <f>'Ghetto Bombers'!$H$74</f>
        <v>3</v>
      </c>
      <c r="K138">
        <f>'Ghetto Bombers'!$H$75</f>
        <v>4</v>
      </c>
      <c r="L138" t="str">
        <f>'Ghetto Bombers'!$D$76</f>
        <v>f00</v>
      </c>
    </row>
    <row r="139" spans="1:12">
      <c r="A139">
        <v>80</v>
      </c>
      <c r="B139">
        <f>'Thunder Ducks'!$A$29</f>
        <v>5</v>
      </c>
      <c r="C139" t="str">
        <f>'Thunder Ducks'!$D$1</f>
        <v>Thunder Ducks</v>
      </c>
      <c r="D139" t="str">
        <f>'Thunder Ducks'!$D$29</f>
        <v>Kyle</v>
      </c>
      <c r="E139" t="str">
        <f>'Thunder Ducks'!$D$30</f>
        <v>O'Bryant</v>
      </c>
      <c r="F139" s="100">
        <f>'Thunder Ducks'!$H$32</f>
        <v>0.88235294117647056</v>
      </c>
      <c r="G139">
        <f>'Thunder Ducks'!$H$29</f>
        <v>17</v>
      </c>
      <c r="H139">
        <f>'Thunder Ducks'!$F$8</f>
        <v>6</v>
      </c>
      <c r="I139" t="str">
        <f>IF(K139&lt;(H139*2.5),"N","Y")</f>
        <v>Y</v>
      </c>
      <c r="J139">
        <f>'Thunder Ducks'!$H$30</f>
        <v>15</v>
      </c>
      <c r="K139">
        <f>'Thunder Ducks'!$H$31</f>
        <v>18</v>
      </c>
      <c r="L139" t="str">
        <f>'Thunder Ducks'!$D$32</f>
        <v>m</v>
      </c>
    </row>
    <row r="140" spans="1:12">
      <c r="A140">
        <v>51</v>
      </c>
      <c r="B140">
        <f>'Ghetto Bombers'!$A$13</f>
        <v>1</v>
      </c>
      <c r="C140" t="str">
        <f>'Ghetto Bombers'!$D$1</f>
        <v>Ghetto Bombers</v>
      </c>
      <c r="D140" t="str">
        <f>'Ghetto Bombers'!$D$13</f>
        <v>Ryan</v>
      </c>
      <c r="E140" t="str">
        <f>'Ghetto Bombers'!$D$14</f>
        <v>Newbold</v>
      </c>
      <c r="F140" s="100">
        <f>'Ghetto Bombers'!$H$16</f>
        <v>0.86363636363636365</v>
      </c>
      <c r="G140">
        <f>'Ghetto Bombers'!$H$13</f>
        <v>22</v>
      </c>
      <c r="H140">
        <f>'Ghetto Bombers'!$F$8</f>
        <v>6</v>
      </c>
      <c r="I140" t="str">
        <f>IF(K140&lt;(H140*2.5),"N","Y")</f>
        <v>Y</v>
      </c>
      <c r="J140">
        <f>'Ghetto Bombers'!$H$14</f>
        <v>19</v>
      </c>
      <c r="K140">
        <f>'Ghetto Bombers'!$H$15</f>
        <v>23</v>
      </c>
      <c r="L140" t="str">
        <f>'Ghetto Bombers'!$D$16</f>
        <v>m</v>
      </c>
    </row>
    <row r="141" spans="1:12">
      <c r="A141">
        <v>53</v>
      </c>
      <c r="B141">
        <f>'Ghetto Bombers'!$A$21</f>
        <v>3</v>
      </c>
      <c r="C141" t="str">
        <f>'Ghetto Bombers'!$D$1</f>
        <v>Ghetto Bombers</v>
      </c>
      <c r="D141" t="str">
        <f>'Ghetto Bombers'!$D$21</f>
        <v>Matt</v>
      </c>
      <c r="E141" t="str">
        <f>'Ghetto Bombers'!$D$22</f>
        <v>Newbold</v>
      </c>
      <c r="F141" s="100">
        <f>'Ghetto Bombers'!$H$24</f>
        <v>0.84</v>
      </c>
      <c r="G141">
        <f>'Ghetto Bombers'!$H$21</f>
        <v>25</v>
      </c>
      <c r="H141">
        <f>'Ghetto Bombers'!$F$8</f>
        <v>6</v>
      </c>
      <c r="I141" t="str">
        <f>IF(K141&lt;(H141*2.5),"N","Y")</f>
        <v>Y</v>
      </c>
      <c r="J141">
        <f>'Ghetto Bombers'!$H$22</f>
        <v>21</v>
      </c>
      <c r="K141">
        <f>'Ghetto Bombers'!$H$23</f>
        <v>26</v>
      </c>
      <c r="L141" t="str">
        <f>'Ghetto Bombers'!$D$24</f>
        <v>m</v>
      </c>
    </row>
    <row r="142" spans="1:12">
      <c r="A142">
        <v>36</v>
      </c>
      <c r="B142">
        <f>BCBC!$A$53</f>
        <v>11</v>
      </c>
      <c r="C142" t="str">
        <f>BCBC!$D$1</f>
        <v>BCBC</v>
      </c>
      <c r="D142" t="str">
        <f>BCBC!$D$53</f>
        <v>Shane</v>
      </c>
      <c r="E142" t="str">
        <f>BCBC!$D$54</f>
        <v>Singer</v>
      </c>
      <c r="F142" s="100">
        <f>BCBC!$H$56</f>
        <v>0.76470588235294112</v>
      </c>
      <c r="G142">
        <f>BCBC!$H$53</f>
        <v>17</v>
      </c>
      <c r="H142">
        <f>BCBC!$F$8</f>
        <v>6</v>
      </c>
      <c r="I142" t="str">
        <f>IF(K142&lt;(H142*2.5),"N","Y")</f>
        <v>Y</v>
      </c>
      <c r="J142">
        <f>BCBC!$H$54</f>
        <v>13</v>
      </c>
      <c r="K142">
        <f>BCBC!$H$55</f>
        <v>18</v>
      </c>
      <c r="L142" t="str">
        <f>BCBC!$D$56</f>
        <v>m</v>
      </c>
    </row>
    <row r="143" spans="1:12">
      <c r="A143">
        <v>76</v>
      </c>
      <c r="B143">
        <f>'Thunder Ducks'!$A$13</f>
        <v>1</v>
      </c>
      <c r="C143" t="str">
        <f>'Thunder Ducks'!$D$1</f>
        <v>Thunder Ducks</v>
      </c>
      <c r="D143" t="str">
        <f>'Thunder Ducks'!$D$13</f>
        <v>Steve</v>
      </c>
      <c r="E143" t="str">
        <f>'Thunder Ducks'!$D$14</f>
        <v>Hart</v>
      </c>
      <c r="F143" s="100">
        <f>'Thunder Ducks'!$H$16</f>
        <v>0.73333333333333328</v>
      </c>
      <c r="G143">
        <f>'Thunder Ducks'!$H$13</f>
        <v>15</v>
      </c>
      <c r="H143">
        <f>'Thunder Ducks'!$F$8</f>
        <v>6</v>
      </c>
      <c r="I143" t="str">
        <f>IF(K143&lt;(H143*2.5),"N","Y")</f>
        <v>Y</v>
      </c>
      <c r="J143">
        <f>'Thunder Ducks'!$H$14</f>
        <v>11</v>
      </c>
      <c r="K143">
        <f>'Thunder Ducks'!$H$15</f>
        <v>16</v>
      </c>
      <c r="L143" t="str">
        <f>'Thunder Ducks'!$D$16</f>
        <v>m</v>
      </c>
    </row>
    <row r="144" spans="1:12">
      <c r="A144">
        <v>26</v>
      </c>
      <c r="B144">
        <f>BCBC!$A$13</f>
        <v>1</v>
      </c>
      <c r="C144" t="str">
        <f>BCBC!$D$1</f>
        <v>BCBC</v>
      </c>
      <c r="D144" t="str">
        <f>BCBC!$D$13</f>
        <v>Jordan</v>
      </c>
      <c r="E144" t="str">
        <f>BCBC!$D$14</f>
        <v>Rogers</v>
      </c>
      <c r="F144" s="100">
        <f>BCBC!$H$16</f>
        <v>0.72222222222222221</v>
      </c>
      <c r="G144">
        <f>BCBC!$H$13</f>
        <v>18</v>
      </c>
      <c r="H144">
        <f>BCBC!$F$8</f>
        <v>6</v>
      </c>
      <c r="I144" t="str">
        <f>IF(K144&lt;(H144*2.5),"N","Y")</f>
        <v>Y</v>
      </c>
      <c r="J144">
        <f>BCBC!$H$14</f>
        <v>13</v>
      </c>
      <c r="K144">
        <f>BCBC!$H$15</f>
        <v>19</v>
      </c>
      <c r="L144" t="str">
        <f>BCBC!$D$16</f>
        <v>m</v>
      </c>
    </row>
    <row r="145" spans="1:12">
      <c r="A145">
        <v>1</v>
      </c>
      <c r="B145">
        <f>'Bad Pitches'!$A$13</f>
        <v>1</v>
      </c>
      <c r="C145" t="str">
        <f>'Bad Pitches'!$D$1</f>
        <v>Bad Pitches</v>
      </c>
      <c r="D145" t="str">
        <f>'Bad Pitches'!$D$13</f>
        <v>Harrison</v>
      </c>
      <c r="E145" t="str">
        <f>'Bad Pitches'!$D$14</f>
        <v>Van Dyke</v>
      </c>
      <c r="F145" s="100">
        <f>'Bad Pitches'!$H$16</f>
        <v>0.7</v>
      </c>
      <c r="G145">
        <f>'Bad Pitches'!$H$13</f>
        <v>20</v>
      </c>
      <c r="H145">
        <f>'Bad Pitches'!$F$8</f>
        <v>5</v>
      </c>
      <c r="I145" t="str">
        <f>IF(K145&lt;(H145*2.5),"N","Y")</f>
        <v>Y</v>
      </c>
      <c r="J145">
        <f>'Bad Pitches'!$H$14</f>
        <v>14</v>
      </c>
      <c r="K145">
        <f>'Bad Pitches'!$H$15</f>
        <v>21</v>
      </c>
      <c r="L145" t="str">
        <f>'Bad Pitches'!$D$16</f>
        <v>m</v>
      </c>
    </row>
    <row r="146" spans="1:12">
      <c r="A146">
        <v>3</v>
      </c>
      <c r="B146">
        <f>'Bad Pitches'!$A$21</f>
        <v>3</v>
      </c>
      <c r="C146" t="str">
        <f>'Bad Pitches'!$D$1</f>
        <v>Bad Pitches</v>
      </c>
      <c r="D146" t="str">
        <f>'Bad Pitches'!$D$21</f>
        <v>Ryan</v>
      </c>
      <c r="E146" t="str">
        <f>'Bad Pitches'!$D$22</f>
        <v>Watt</v>
      </c>
      <c r="F146" s="100">
        <f>'Bad Pitches'!$H$24</f>
        <v>0.69565217391304346</v>
      </c>
      <c r="G146">
        <f>'Bad Pitches'!$H$21</f>
        <v>23</v>
      </c>
      <c r="H146">
        <f>'Bad Pitches'!$F$8</f>
        <v>5</v>
      </c>
      <c r="I146" t="str">
        <f>IF(K146&lt;(H146*2.5),"N","Y")</f>
        <v>Y</v>
      </c>
      <c r="J146">
        <f>'Bad Pitches'!$H$22</f>
        <v>16</v>
      </c>
      <c r="K146">
        <f>'Bad Pitches'!$H$23</f>
        <v>24</v>
      </c>
      <c r="L146" t="str">
        <f>'Bad Pitches'!$D$24</f>
        <v>m</v>
      </c>
    </row>
    <row r="147" spans="1:12">
      <c r="A147">
        <v>88</v>
      </c>
      <c r="B147">
        <f>'Thunder Ducks'!$A$61</f>
        <v>13</v>
      </c>
      <c r="C147" t="str">
        <f>'Thunder Ducks'!$D$1</f>
        <v>Thunder Ducks</v>
      </c>
      <c r="D147" t="str">
        <f>'Thunder Ducks'!$D$61</f>
        <v>Spencer</v>
      </c>
      <c r="E147" t="str">
        <f>'Thunder Ducks'!$D$62</f>
        <v>Hille</v>
      </c>
      <c r="F147" s="100">
        <f>'Thunder Ducks'!$H$64</f>
        <v>0.66666666666666663</v>
      </c>
      <c r="G147">
        <f>'Thunder Ducks'!$H$61</f>
        <v>15</v>
      </c>
      <c r="H147">
        <f>'Thunder Ducks'!$F$8</f>
        <v>6</v>
      </c>
      <c r="I147" t="str">
        <f>IF(K147&lt;(H147*2.5),"N","Y")</f>
        <v>Y</v>
      </c>
      <c r="J147">
        <f>'Thunder Ducks'!$H$62</f>
        <v>10</v>
      </c>
      <c r="K147">
        <f>'Thunder Ducks'!$H$63</f>
        <v>15</v>
      </c>
      <c r="L147" t="str">
        <f>'Thunder Ducks'!$D$64</f>
        <v>m</v>
      </c>
    </row>
    <row r="148" spans="1:12">
      <c r="A148">
        <v>78</v>
      </c>
      <c r="B148">
        <f>'Thunder Ducks'!$A$21</f>
        <v>3</v>
      </c>
      <c r="C148" t="str">
        <f>'Thunder Ducks'!$D$1</f>
        <v>Thunder Ducks</v>
      </c>
      <c r="D148" t="str">
        <f>'Thunder Ducks'!$D$21</f>
        <v>Logan</v>
      </c>
      <c r="E148" t="str">
        <f>'Thunder Ducks'!$D$22</f>
        <v>Bateman</v>
      </c>
      <c r="F148" s="100">
        <f>'Thunder Ducks'!$H$24</f>
        <v>0.65</v>
      </c>
      <c r="G148">
        <f>'Thunder Ducks'!$H$21</f>
        <v>20</v>
      </c>
      <c r="H148">
        <f>'Thunder Ducks'!$F$8</f>
        <v>6</v>
      </c>
      <c r="I148" t="str">
        <f>IF(K148&lt;(H148*2.5),"N","Y")</f>
        <v>Y</v>
      </c>
      <c r="J148">
        <f>'Thunder Ducks'!$H$22</f>
        <v>13</v>
      </c>
      <c r="K148">
        <f>'Thunder Ducks'!$H$23</f>
        <v>20</v>
      </c>
      <c r="L148" t="str">
        <f>'Thunder Ducks'!$D$24</f>
        <v>m</v>
      </c>
    </row>
    <row r="149" spans="1:12">
      <c r="A149">
        <v>34</v>
      </c>
      <c r="B149">
        <f>BCBC!$A$45</f>
        <v>9</v>
      </c>
      <c r="C149" t="str">
        <f>BCBC!$D$1</f>
        <v>BCBC</v>
      </c>
      <c r="D149" t="str">
        <f>BCBC!$D$45</f>
        <v>Dustin</v>
      </c>
      <c r="E149" t="str">
        <f>BCBC!$D$46</f>
        <v>Hunter</v>
      </c>
      <c r="F149" s="100">
        <f>BCBC!$H$48</f>
        <v>0.63157894736842102</v>
      </c>
      <c r="G149">
        <f>BCBC!$H$45</f>
        <v>19</v>
      </c>
      <c r="H149">
        <f>BCBC!$F$8</f>
        <v>6</v>
      </c>
      <c r="I149" t="str">
        <f>IF(K149&lt;(H149*2.5),"N","Y")</f>
        <v>Y</v>
      </c>
      <c r="J149">
        <f>BCBC!$H$46</f>
        <v>12</v>
      </c>
      <c r="K149">
        <f>BCBC!$H$47</f>
        <v>19</v>
      </c>
      <c r="L149" t="str">
        <f>BCBC!$D$48</f>
        <v>m</v>
      </c>
    </row>
    <row r="150" spans="1:12">
      <c r="A150">
        <v>28</v>
      </c>
      <c r="B150">
        <f>BCBC!$A$21</f>
        <v>3</v>
      </c>
      <c r="C150" t="str">
        <f>BCBC!$D$1</f>
        <v>BCBC</v>
      </c>
      <c r="D150" t="str">
        <f>BCBC!$D$21</f>
        <v>Vinny</v>
      </c>
      <c r="E150" t="str">
        <f>BCBC!$D$22</f>
        <v>Dilworth</v>
      </c>
      <c r="F150" s="100">
        <f>BCBC!$H$24</f>
        <v>0.63157894736842102</v>
      </c>
      <c r="G150">
        <f>BCBC!$H$21</f>
        <v>19</v>
      </c>
      <c r="H150">
        <f>BCBC!$F$8</f>
        <v>6</v>
      </c>
      <c r="I150" t="str">
        <f>IF(K150&lt;(H150*2.5),"N","Y")</f>
        <v>Y</v>
      </c>
      <c r="J150">
        <f>BCBC!$H$22</f>
        <v>12</v>
      </c>
      <c r="K150">
        <f>BCBC!$H$23</f>
        <v>20</v>
      </c>
      <c r="L150" t="str">
        <f>BCBC!$D$24</f>
        <v>m</v>
      </c>
    </row>
    <row r="151" spans="1:12">
      <c r="A151">
        <v>32</v>
      </c>
      <c r="B151">
        <f>BCBC!$A$37</f>
        <v>7</v>
      </c>
      <c r="C151" t="str">
        <f>BCBC!$D$1</f>
        <v>BCBC</v>
      </c>
      <c r="D151" t="str">
        <f>BCBC!$D$37</f>
        <v>Jeff</v>
      </c>
      <c r="E151" t="str">
        <f>BCBC!$D$38</f>
        <v>Nielsen</v>
      </c>
      <c r="F151" s="100">
        <f>BCBC!$H$40</f>
        <v>0.6</v>
      </c>
      <c r="G151">
        <f>BCBC!$H$37</f>
        <v>20</v>
      </c>
      <c r="H151">
        <f>BCBC!$F$8</f>
        <v>6</v>
      </c>
      <c r="I151" t="str">
        <f>IF(K151&lt;(H151*2.5),"N","Y")</f>
        <v>Y</v>
      </c>
      <c r="J151">
        <f>BCBC!$H$38</f>
        <v>12</v>
      </c>
      <c r="K151">
        <f>BCBC!$H$39</f>
        <v>20</v>
      </c>
      <c r="L151" t="str">
        <f>BCBC!$D$40</f>
        <v>m</v>
      </c>
    </row>
    <row r="152" spans="1:12">
      <c r="A152">
        <v>82</v>
      </c>
      <c r="B152">
        <f>'Thunder Ducks'!$A$37</f>
        <v>7</v>
      </c>
      <c r="C152" t="str">
        <f>'Thunder Ducks'!$D$1</f>
        <v>Thunder Ducks</v>
      </c>
      <c r="D152" t="str">
        <f>'Thunder Ducks'!$D$37</f>
        <v>Russ</v>
      </c>
      <c r="E152" t="str">
        <f>'Thunder Ducks'!$D$38</f>
        <v>Collins</v>
      </c>
      <c r="F152" s="100">
        <f>'Thunder Ducks'!$H$40</f>
        <v>0.58333333333333337</v>
      </c>
      <c r="G152">
        <f>'Thunder Ducks'!$H$37</f>
        <v>24</v>
      </c>
      <c r="H152">
        <f>'Thunder Ducks'!$F$8</f>
        <v>6</v>
      </c>
      <c r="I152" t="str">
        <f>IF(K152&lt;(H152*2.5),"N","Y")</f>
        <v>Y</v>
      </c>
      <c r="J152">
        <f>'Thunder Ducks'!$H$38</f>
        <v>14</v>
      </c>
      <c r="K152">
        <f>'Thunder Ducks'!$H$39</f>
        <v>25</v>
      </c>
      <c r="L152" t="str">
        <f>'Thunder Ducks'!$D$40</f>
        <v>m</v>
      </c>
    </row>
    <row r="153" spans="1:12">
      <c r="A153">
        <v>9</v>
      </c>
      <c r="B153">
        <f>'Bad Pitches'!$A$45</f>
        <v>9</v>
      </c>
      <c r="C153" t="str">
        <f>'Bad Pitches'!$D$1</f>
        <v>Bad Pitches</v>
      </c>
      <c r="D153" t="str">
        <f>'Bad Pitches'!$D$45</f>
        <v>Aaron</v>
      </c>
      <c r="E153" t="str">
        <f>'Bad Pitches'!$D$46</f>
        <v>Montgomery</v>
      </c>
      <c r="F153" s="100">
        <f>'Bad Pitches'!$H$48</f>
        <v>0.54545454545454541</v>
      </c>
      <c r="G153">
        <f>'Bad Pitches'!$H$45</f>
        <v>22</v>
      </c>
      <c r="H153">
        <f>'Bad Pitches'!$F$8</f>
        <v>5</v>
      </c>
      <c r="I153" t="str">
        <f>IF(K153&lt;(H153*2.5),"N","Y")</f>
        <v>Y</v>
      </c>
      <c r="J153">
        <f>'Bad Pitches'!$H$46</f>
        <v>12</v>
      </c>
      <c r="K153">
        <f>'Bad Pitches'!$H$47</f>
        <v>22</v>
      </c>
      <c r="L153" t="str">
        <f>'Bad Pitches'!$D$48</f>
        <v>m</v>
      </c>
    </row>
    <row r="154" spans="1:12">
      <c r="A154">
        <v>55</v>
      </c>
      <c r="B154">
        <f>'Ghetto Bombers'!$A$29</f>
        <v>5</v>
      </c>
      <c r="C154" t="str">
        <f>'Ghetto Bombers'!$D$1</f>
        <v>Ghetto Bombers</v>
      </c>
      <c r="D154" t="str">
        <f>'Ghetto Bombers'!$D$29</f>
        <v>Mac</v>
      </c>
      <c r="E154" t="str">
        <f>'Ghetto Bombers'!$D$30</f>
        <v>Estrada</v>
      </c>
      <c r="F154" s="100">
        <f>'Ghetto Bombers'!$H$32</f>
        <v>0.52380952380952384</v>
      </c>
      <c r="G154">
        <f>'Ghetto Bombers'!$H$29</f>
        <v>21</v>
      </c>
      <c r="H154">
        <f>'Ghetto Bombers'!$F$8</f>
        <v>6</v>
      </c>
      <c r="I154" t="str">
        <f>IF(K154&lt;(H154*2.5),"N","Y")</f>
        <v>Y</v>
      </c>
      <c r="J154">
        <f>'Ghetto Bombers'!$H$30</f>
        <v>11</v>
      </c>
      <c r="K154">
        <f>'Ghetto Bombers'!$H$31</f>
        <v>22</v>
      </c>
      <c r="L154" t="str">
        <f>'Ghetto Bombers'!$D$32</f>
        <v>m</v>
      </c>
    </row>
    <row r="155" spans="1:12">
      <c r="A155">
        <v>57</v>
      </c>
      <c r="B155">
        <f>'Ghetto Bombers'!$A$37</f>
        <v>7</v>
      </c>
      <c r="C155" t="str">
        <f>'Ghetto Bombers'!$D$1</f>
        <v>Ghetto Bombers</v>
      </c>
      <c r="D155" t="str">
        <f>'Ghetto Bombers'!$D$37</f>
        <v>Chet</v>
      </c>
      <c r="E155" t="str">
        <f>'Ghetto Bombers'!$D$38</f>
        <v>Wanlass</v>
      </c>
      <c r="F155" s="100">
        <f>'Ghetto Bombers'!$H$40</f>
        <v>0.5</v>
      </c>
      <c r="G155">
        <f>'Ghetto Bombers'!$H$37</f>
        <v>20</v>
      </c>
      <c r="H155">
        <f>'Ghetto Bombers'!$F$8</f>
        <v>6</v>
      </c>
      <c r="I155" t="str">
        <f>IF(K155&lt;(H155*2.5),"N","Y")</f>
        <v>Y</v>
      </c>
      <c r="J155">
        <f>'Ghetto Bombers'!$H$38</f>
        <v>10</v>
      </c>
      <c r="K155">
        <f>'Ghetto Bombers'!$H$39</f>
        <v>20</v>
      </c>
      <c r="L155" t="str">
        <f>'Ghetto Bombers'!$D$40</f>
        <v>m</v>
      </c>
    </row>
    <row r="156" spans="1:12">
      <c r="A156">
        <v>61</v>
      </c>
      <c r="B156">
        <f>'Ghetto Bombers'!$A$53</f>
        <v>11</v>
      </c>
      <c r="C156" t="str">
        <f>'Ghetto Bombers'!$D$1</f>
        <v>Ghetto Bombers</v>
      </c>
      <c r="D156" t="str">
        <f>'Ghetto Bombers'!$D$53</f>
        <v>Dave</v>
      </c>
      <c r="E156" t="str">
        <f>'Ghetto Bombers'!$D$54</f>
        <v>Vu</v>
      </c>
      <c r="F156" s="100">
        <f>'Ghetto Bombers'!$H$56</f>
        <v>0.47619047619047616</v>
      </c>
      <c r="G156">
        <f>'Ghetto Bombers'!$H$53</f>
        <v>21</v>
      </c>
      <c r="H156">
        <f>'Ghetto Bombers'!$F$8</f>
        <v>6</v>
      </c>
      <c r="I156" t="str">
        <f>IF(K156&lt;(H156*2.5),"N","Y")</f>
        <v>Y</v>
      </c>
      <c r="J156">
        <f>'Ghetto Bombers'!$H$54</f>
        <v>10</v>
      </c>
      <c r="K156">
        <f>'Ghetto Bombers'!$H$55</f>
        <v>21</v>
      </c>
      <c r="L156" t="str">
        <f>'Ghetto Bombers'!$D$56</f>
        <v>m</v>
      </c>
    </row>
    <row r="157" spans="1:12">
      <c r="A157">
        <v>59</v>
      </c>
      <c r="B157">
        <f>'Ghetto Bombers'!$A$45</f>
        <v>9</v>
      </c>
      <c r="C157" t="str">
        <f>'Ghetto Bombers'!$D$1</f>
        <v>Ghetto Bombers</v>
      </c>
      <c r="D157" t="str">
        <f>'Ghetto Bombers'!$D$45</f>
        <v>Derek</v>
      </c>
      <c r="E157" t="str">
        <f>'Ghetto Bombers'!$D$46</f>
        <v>Smith</v>
      </c>
      <c r="F157" s="100">
        <f>'Ghetto Bombers'!$H$48</f>
        <v>0.35</v>
      </c>
      <c r="G157">
        <f>'Ghetto Bombers'!$H$45</f>
        <v>20</v>
      </c>
      <c r="H157">
        <f>'Ghetto Bombers'!$F$8</f>
        <v>6</v>
      </c>
      <c r="I157" t="str">
        <f>IF(K157&lt;(H157*2.5),"N","Y")</f>
        <v>Y</v>
      </c>
      <c r="J157">
        <f>'Ghetto Bombers'!$H$46</f>
        <v>7</v>
      </c>
      <c r="K157">
        <f>'Ghetto Bombers'!$H$47</f>
        <v>21</v>
      </c>
      <c r="L157" t="str">
        <f>'Ghetto Bombers'!$D$48</f>
        <v>m</v>
      </c>
    </row>
    <row r="158" spans="1:12">
      <c r="A158">
        <v>109</v>
      </c>
      <c r="B158">
        <f>'X Team'!$A$45</f>
        <v>9</v>
      </c>
      <c r="C158" t="str">
        <f>'X Team'!$D$1</f>
        <v>X Team</v>
      </c>
      <c r="D158" t="str">
        <f>'X Team'!$D$45</f>
        <v>Tyler (TJ)</v>
      </c>
      <c r="E158" t="str">
        <f>'X Team'!$D$46</f>
        <v>Gossard</v>
      </c>
      <c r="F158" s="100">
        <f>'X Team'!$H$48</f>
        <v>0</v>
      </c>
      <c r="G158">
        <f>'X Team'!$H$45</f>
        <v>63</v>
      </c>
      <c r="H158">
        <f>'X Team'!$F$8</f>
        <v>7</v>
      </c>
      <c r="I158" t="str">
        <f>IF(K158&lt;(H158*2.5),"N","Y")</f>
        <v>Y</v>
      </c>
      <c r="J158">
        <f>'X Team'!$H$46</f>
        <v>0</v>
      </c>
      <c r="K158">
        <f>'X Team'!$H$47</f>
        <v>63</v>
      </c>
      <c r="L158" t="str">
        <f>'X Team'!$D$48</f>
        <v>m</v>
      </c>
    </row>
    <row r="159" spans="1:12">
      <c r="A159">
        <v>201</v>
      </c>
      <c r="B159">
        <f>'YY Team'!$A$13</f>
        <v>1</v>
      </c>
      <c r="C159" t="str">
        <f>'YY Team'!$D$1</f>
        <v>YY Team</v>
      </c>
      <c r="D159" t="str">
        <f>'YY Team'!$D$13</f>
        <v>Kyle</v>
      </c>
      <c r="E159" t="str">
        <f>'YY Team'!$D$14</f>
        <v xml:space="preserve">O'Bryant </v>
      </c>
      <c r="F159" s="100">
        <f>'YY Team'!$H$16</f>
        <v>0</v>
      </c>
      <c r="G159">
        <f>'YY Team'!$H$13</f>
        <v>63</v>
      </c>
      <c r="H159">
        <f>'YY Team'!$F$8</f>
        <v>7</v>
      </c>
      <c r="I159" t="str">
        <f>IF(K159&lt;(H159*2.5),"N","Y")</f>
        <v>Y</v>
      </c>
      <c r="J159">
        <f>'YY Team'!$H$14</f>
        <v>0</v>
      </c>
      <c r="K159">
        <f>'YY Team'!$H$15</f>
        <v>63</v>
      </c>
      <c r="L159" t="str">
        <f>'YY Team'!$D$16</f>
        <v>m</v>
      </c>
    </row>
    <row r="160" spans="1:12">
      <c r="A160">
        <v>101</v>
      </c>
      <c r="B160">
        <f>'X Team'!$A$13</f>
        <v>1</v>
      </c>
      <c r="C160" t="str">
        <f>'X Team'!$D$1</f>
        <v>X Team</v>
      </c>
      <c r="D160" t="str">
        <f>'X Team'!$D$13</f>
        <v>Jake</v>
      </c>
      <c r="E160" t="str">
        <f>'X Team'!$D$14</f>
        <v>Reeves</v>
      </c>
      <c r="F160" s="100">
        <f>'X Team'!$H$16</f>
        <v>0</v>
      </c>
      <c r="G160">
        <f>'X Team'!$H$13</f>
        <v>63</v>
      </c>
      <c r="H160">
        <f>'X Team'!$F$8</f>
        <v>7</v>
      </c>
      <c r="I160" t="str">
        <f>IF(K160&lt;(H160*2.5),"N","Y")</f>
        <v>Y</v>
      </c>
      <c r="J160">
        <f>'X Team'!$H$14</f>
        <v>0</v>
      </c>
      <c r="K160">
        <f>'X Team'!$H$15</f>
        <v>63</v>
      </c>
      <c r="L160" t="str">
        <f>'X Team'!$D$16</f>
        <v>m</v>
      </c>
    </row>
    <row r="161" spans="1:12">
      <c r="A161">
        <v>105</v>
      </c>
      <c r="B161">
        <f>'X Team'!$A$29</f>
        <v>5</v>
      </c>
      <c r="C161" t="str">
        <f>'X Team'!$D$1</f>
        <v>X Team</v>
      </c>
      <c r="D161" t="str">
        <f>'X Team'!$D$29</f>
        <v>Jeff</v>
      </c>
      <c r="E161" t="str">
        <f>'X Team'!$D$30</f>
        <v>Peacock</v>
      </c>
      <c r="F161" s="100">
        <f>'X Team'!$H$32</f>
        <v>0</v>
      </c>
      <c r="G161">
        <f>'X Team'!$H$29</f>
        <v>63</v>
      </c>
      <c r="H161">
        <f>'X Team'!$F$8</f>
        <v>7</v>
      </c>
      <c r="I161" t="str">
        <f>IF(K161&lt;(H161*2.5),"N","Y")</f>
        <v>Y</v>
      </c>
      <c r="J161">
        <f>'X Team'!$H$30</f>
        <v>0</v>
      </c>
      <c r="K161">
        <f>'X Team'!$H$31</f>
        <v>63</v>
      </c>
      <c r="L161" t="str">
        <f>'X Team'!$D$32</f>
        <v>m</v>
      </c>
    </row>
    <row r="162" spans="1:12">
      <c r="A162">
        <v>205</v>
      </c>
      <c r="B162">
        <f>'YY Team'!$A$29</f>
        <v>5</v>
      </c>
      <c r="C162" t="str">
        <f>'YY Team'!$D$1</f>
        <v>YY Team</v>
      </c>
      <c r="D162" t="str">
        <f>'YY Team'!$D$29</f>
        <v>Logan</v>
      </c>
      <c r="E162" t="str">
        <f>'YY Team'!$D$30</f>
        <v>Bateman</v>
      </c>
      <c r="F162" s="100">
        <f>'YY Team'!$H$32</f>
        <v>0</v>
      </c>
      <c r="G162">
        <f>'YY Team'!$H$29</f>
        <v>63</v>
      </c>
      <c r="H162">
        <f>'YY Team'!$F$8</f>
        <v>7</v>
      </c>
      <c r="I162" t="str">
        <f>IF(K162&lt;(H162*2.5),"N","Y")</f>
        <v>Y</v>
      </c>
      <c r="J162">
        <f>'YY Team'!$H$30</f>
        <v>0</v>
      </c>
      <c r="K162">
        <f>'YY Team'!$H$31</f>
        <v>63</v>
      </c>
      <c r="L162" t="str">
        <f>'YY Team'!$D$32</f>
        <v>m</v>
      </c>
    </row>
    <row r="163" spans="1:12">
      <c r="A163">
        <v>126</v>
      </c>
      <c r="B163">
        <f>'XXX Team'!$A$13</f>
        <v>1</v>
      </c>
      <c r="C163" t="str">
        <f>'XXX Team'!$D$1</f>
        <v>XXX Team</v>
      </c>
      <c r="D163" t="str">
        <f>'XXX Team'!$D$13</f>
        <v>Jordan</v>
      </c>
      <c r="E163" t="str">
        <f>'XXX Team'!$D$14</f>
        <v>Hall</v>
      </c>
      <c r="F163" s="100">
        <f>'XXX Team'!$H$16</f>
        <v>0</v>
      </c>
      <c r="G163">
        <f>'XXX Team'!$H$13</f>
        <v>63</v>
      </c>
      <c r="H163">
        <f>'XXX Team'!$F$8</f>
        <v>7</v>
      </c>
      <c r="I163" t="str">
        <f>IF(K163&lt;(H163*2.5),"N","Y")</f>
        <v>Y</v>
      </c>
      <c r="J163">
        <f>'XXX Team'!$H$14</f>
        <v>0</v>
      </c>
      <c r="K163">
        <f>'XXX Team'!$H$15</f>
        <v>63</v>
      </c>
      <c r="L163" t="str">
        <f>'XXX Team'!$D$16</f>
        <v>m</v>
      </c>
    </row>
    <row r="164" spans="1:12">
      <c r="A164">
        <v>130</v>
      </c>
      <c r="B164">
        <f>'XXX Team'!$A$29</f>
        <v>5</v>
      </c>
      <c r="C164" t="str">
        <f>'XXX Team'!$D$1</f>
        <v>XXX Team</v>
      </c>
      <c r="D164" t="str">
        <f>'XXX Team'!$D$29</f>
        <v>Sam</v>
      </c>
      <c r="E164" t="str">
        <f>'XXX Team'!$D$30</f>
        <v>Cook</v>
      </c>
      <c r="F164" s="100">
        <f>'XXX Team'!$H$32</f>
        <v>0</v>
      </c>
      <c r="G164">
        <f>'XXX Team'!$H$29</f>
        <v>63</v>
      </c>
      <c r="H164">
        <f>'XXX Team'!$F$8</f>
        <v>7</v>
      </c>
      <c r="I164" t="str">
        <f>IF(K164&lt;(H164*2.5),"N","Y")</f>
        <v>Y</v>
      </c>
      <c r="J164">
        <f>'XXX Team'!$H$30</f>
        <v>0</v>
      </c>
      <c r="K164">
        <f>'XXX Team'!$H$31</f>
        <v>63</v>
      </c>
      <c r="L164" t="str">
        <f>'XXX Team'!$D$32</f>
        <v>m</v>
      </c>
    </row>
    <row r="165" spans="1:12">
      <c r="A165">
        <v>132</v>
      </c>
      <c r="B165">
        <f>'XXX Team'!$A$37</f>
        <v>7</v>
      </c>
      <c r="C165" t="str">
        <f>'XXX Team'!$D$1</f>
        <v>XXX Team</v>
      </c>
      <c r="D165" t="str">
        <f>'XXX Team'!$D$37</f>
        <v>Ike</v>
      </c>
      <c r="E165" t="str">
        <f>'XXX Team'!$D$38</f>
        <v>Whiting</v>
      </c>
      <c r="F165" s="100">
        <f>'XXX Team'!$H$40</f>
        <v>0</v>
      </c>
      <c r="G165">
        <f>'XXX Team'!$H$37</f>
        <v>63</v>
      </c>
      <c r="H165">
        <f>'XXX Team'!$F$8</f>
        <v>7</v>
      </c>
      <c r="I165" t="str">
        <f>IF(K165&lt;(H165*2.5),"N","Y")</f>
        <v>Y</v>
      </c>
      <c r="J165">
        <f>'XXX Team'!$H$38</f>
        <v>0</v>
      </c>
      <c r="K165">
        <f>'XXX Team'!$H$39</f>
        <v>63</v>
      </c>
      <c r="L165" t="str">
        <f>'XXX Team'!$D$40</f>
        <v>m</v>
      </c>
    </row>
    <row r="166" spans="1:12">
      <c r="A166">
        <v>103</v>
      </c>
      <c r="B166">
        <f>'X Team'!$A$21</f>
        <v>3</v>
      </c>
      <c r="C166" t="str">
        <f>'X Team'!$D$1</f>
        <v>X Team</v>
      </c>
      <c r="D166" t="str">
        <f>'X Team'!$D$21</f>
        <v>Jason</v>
      </c>
      <c r="E166" t="str">
        <f>'X Team'!$D$22</f>
        <v>Reed</v>
      </c>
      <c r="F166" s="100">
        <f>'X Team'!$H$24</f>
        <v>0</v>
      </c>
      <c r="G166">
        <f>'X Team'!$H$21</f>
        <v>63</v>
      </c>
      <c r="H166">
        <f>'X Team'!$F$8</f>
        <v>7</v>
      </c>
      <c r="I166" t="str">
        <f>IF(K166&lt;(H166*2.5),"N","Y")</f>
        <v>Y</v>
      </c>
      <c r="J166">
        <f>'X Team'!$H$22</f>
        <v>0</v>
      </c>
      <c r="K166">
        <f>'X Team'!$H$23</f>
        <v>63</v>
      </c>
      <c r="L166" t="str">
        <f>'X Team'!$D$24</f>
        <v>m</v>
      </c>
    </row>
    <row r="167" spans="1:12">
      <c r="A167">
        <v>207</v>
      </c>
      <c r="B167">
        <f>'YY Team'!$A$37</f>
        <v>7</v>
      </c>
      <c r="C167" t="str">
        <f>'YY Team'!$D$1</f>
        <v>YY Team</v>
      </c>
      <c r="D167" t="str">
        <f>'YY Team'!$D$37</f>
        <v>Russ</v>
      </c>
      <c r="E167" t="str">
        <f>'YY Team'!$D$38</f>
        <v>Collins</v>
      </c>
      <c r="F167" s="100">
        <f>'YY Team'!$H$40</f>
        <v>0</v>
      </c>
      <c r="G167">
        <f>'YY Team'!$H$37</f>
        <v>63</v>
      </c>
      <c r="H167">
        <f>'YY Team'!$F$8</f>
        <v>7</v>
      </c>
      <c r="I167" t="str">
        <f>IF(K167&lt;(H167*2.5),"N","Y")</f>
        <v>Y</v>
      </c>
      <c r="J167">
        <f>'YY Team'!$H$38</f>
        <v>0</v>
      </c>
      <c r="K167">
        <f>'YY Team'!$H$39</f>
        <v>63</v>
      </c>
      <c r="L167" t="str">
        <f>'YY Team'!$D$40</f>
        <v>m</v>
      </c>
    </row>
    <row r="168" spans="1:12">
      <c r="A168">
        <v>134</v>
      </c>
      <c r="B168">
        <f>'XXX Team'!$A$45</f>
        <v>9</v>
      </c>
      <c r="C168" t="str">
        <f>'XXX Team'!$D$1</f>
        <v>XXX Team</v>
      </c>
      <c r="D168" t="str">
        <f>'XXX Team'!$D$45</f>
        <v>Josh</v>
      </c>
      <c r="E168" t="str">
        <f>'XXX Team'!$D$46</f>
        <v>Schmidt</v>
      </c>
      <c r="F168" s="100">
        <f>'XXX Team'!$H$48</f>
        <v>0</v>
      </c>
      <c r="G168">
        <f>'XXX Team'!$H$45</f>
        <v>63</v>
      </c>
      <c r="H168">
        <f>'XXX Team'!$F$8</f>
        <v>7</v>
      </c>
      <c r="I168" t="str">
        <f>IF(K168&lt;(H168*2.5),"N","Y")</f>
        <v>Y</v>
      </c>
      <c r="J168">
        <f>'XXX Team'!$H$46</f>
        <v>0</v>
      </c>
      <c r="K168">
        <f>'XXX Team'!$H$47</f>
        <v>63</v>
      </c>
      <c r="L168" t="str">
        <f>'XXX Team'!$D$48</f>
        <v>m</v>
      </c>
    </row>
    <row r="169" spans="1:12">
      <c r="A169">
        <v>107</v>
      </c>
      <c r="B169">
        <f>'X Team'!$A$37</f>
        <v>7</v>
      </c>
      <c r="C169" t="str">
        <f>'X Team'!$D$1</f>
        <v>X Team</v>
      </c>
      <c r="D169" t="str">
        <f>'X Team'!$D$37</f>
        <v>Chris</v>
      </c>
      <c r="E169" t="str">
        <f>'X Team'!$D$38</f>
        <v>Teerlink</v>
      </c>
      <c r="F169" s="100">
        <f>'X Team'!$H$40</f>
        <v>0</v>
      </c>
      <c r="G169">
        <f>'X Team'!$H$37</f>
        <v>63</v>
      </c>
      <c r="H169">
        <f>'X Team'!$F$8</f>
        <v>7</v>
      </c>
      <c r="I169" t="str">
        <f>IF(K169&lt;(H169*2.5),"N","Y")</f>
        <v>Y</v>
      </c>
      <c r="J169">
        <f>'X Team'!$H$38</f>
        <v>0</v>
      </c>
      <c r="K169">
        <f>'X Team'!$H$39</f>
        <v>63</v>
      </c>
      <c r="L169" t="str">
        <f>'X Team'!$D$40</f>
        <v>m</v>
      </c>
    </row>
    <row r="170" spans="1:12">
      <c r="A170">
        <v>203</v>
      </c>
      <c r="B170">
        <f>'YY Team'!$A$21</f>
        <v>3</v>
      </c>
      <c r="C170" t="str">
        <f>'YY Team'!$D$1</f>
        <v>YY Team</v>
      </c>
      <c r="D170" t="str">
        <f>'YY Team'!$D$21</f>
        <v xml:space="preserve">Stephen </v>
      </c>
      <c r="E170" t="str">
        <f>'YY Team'!$D$22</f>
        <v>Hart</v>
      </c>
      <c r="F170" s="100">
        <f>'YY Team'!$H$24</f>
        <v>0</v>
      </c>
      <c r="G170">
        <f>'YY Team'!$H$21</f>
        <v>63</v>
      </c>
      <c r="H170">
        <f>'YY Team'!$F$8</f>
        <v>7</v>
      </c>
      <c r="I170" t="str">
        <f>IF(K170&lt;(H170*2.5),"N","Y")</f>
        <v>Y</v>
      </c>
      <c r="J170">
        <f>'YY Team'!$H$22</f>
        <v>0</v>
      </c>
      <c r="K170">
        <f>'YY Team'!$H$23</f>
        <v>63</v>
      </c>
      <c r="L170" t="str">
        <f>'YY Team'!$D$24</f>
        <v>m</v>
      </c>
    </row>
    <row r="171" spans="1:12">
      <c r="A171">
        <v>209</v>
      </c>
      <c r="B171">
        <f>'YY Team'!$A$45</f>
        <v>9</v>
      </c>
      <c r="C171" t="str">
        <f>'YY Team'!$D$1</f>
        <v>YY Team</v>
      </c>
      <c r="D171" t="str">
        <f>'YY Team'!$D$45</f>
        <v>John</v>
      </c>
      <c r="E171" t="str">
        <f>'YY Team'!$D$46</f>
        <v>Campbell</v>
      </c>
      <c r="F171" s="100">
        <f>'YY Team'!$H$48</f>
        <v>0</v>
      </c>
      <c r="G171">
        <f>'YY Team'!$H$45</f>
        <v>63</v>
      </c>
      <c r="H171">
        <f>'YY Team'!$F$8</f>
        <v>7</v>
      </c>
      <c r="I171" t="str">
        <f>IF(K171&lt;(H171*2.5),"N","Y")</f>
        <v>Y</v>
      </c>
      <c r="J171">
        <f>'YY Team'!$H$46</f>
        <v>0</v>
      </c>
      <c r="K171">
        <f>'YY Team'!$H$47</f>
        <v>63</v>
      </c>
      <c r="L171" t="str">
        <f>'YY Team'!$D$48</f>
        <v>m</v>
      </c>
    </row>
    <row r="172" spans="1:12">
      <c r="A172">
        <v>185</v>
      </c>
      <c r="B172">
        <f>'XX Team'!$A$49</f>
        <v>10</v>
      </c>
      <c r="C172" t="str">
        <f>'XX Team'!$D$1</f>
        <v>XX Team</v>
      </c>
      <c r="D172" t="str">
        <f>'XX Team'!$D$49</f>
        <v>Alex</v>
      </c>
      <c r="E172" t="str">
        <f>'XX Team'!$D$50</f>
        <v>Johnson</v>
      </c>
      <c r="F172" s="100">
        <f>'XX Team'!$H$52</f>
        <v>0</v>
      </c>
      <c r="G172">
        <f>'XX Team'!$H$49</f>
        <v>63</v>
      </c>
      <c r="H172">
        <f>'XX Team'!$F$8</f>
        <v>6</v>
      </c>
      <c r="I172" t="str">
        <f>IF(K172&lt;(H172*2.5),"N","Y")</f>
        <v>Y</v>
      </c>
      <c r="J172">
        <f>'XX Team'!$H$50</f>
        <v>0</v>
      </c>
      <c r="K172">
        <f>'XX Team'!$H$51</f>
        <v>63</v>
      </c>
      <c r="L172" t="str">
        <f>'XX Team'!$D$52</f>
        <v>m</v>
      </c>
    </row>
    <row r="173" spans="1:12">
      <c r="A173">
        <v>179</v>
      </c>
      <c r="B173">
        <f>'XX Team'!$A$25</f>
        <v>4</v>
      </c>
      <c r="C173" t="str">
        <f>'XX Team'!$D$1</f>
        <v>XX Team</v>
      </c>
      <c r="D173" t="str">
        <f>'XX Team'!$D$25</f>
        <v>Thomas</v>
      </c>
      <c r="E173" t="str">
        <f>'XX Team'!$D$26</f>
        <v>Rich</v>
      </c>
      <c r="F173" s="100">
        <f>'XX Team'!$H$28</f>
        <v>0</v>
      </c>
      <c r="G173">
        <f>'XX Team'!$H$25</f>
        <v>63</v>
      </c>
      <c r="H173">
        <f>'XX Team'!$F$8</f>
        <v>6</v>
      </c>
      <c r="I173" t="str">
        <f>IF(K173&lt;(H173*2.5),"N","Y")</f>
        <v>Y</v>
      </c>
      <c r="J173">
        <f>'XX Team'!$H$26</f>
        <v>0</v>
      </c>
      <c r="K173">
        <f>'XX Team'!$H$27</f>
        <v>63</v>
      </c>
      <c r="L173" t="str">
        <f>'XX Team'!$D$28</f>
        <v>m</v>
      </c>
    </row>
    <row r="174" spans="1:12">
      <c r="A174">
        <v>183</v>
      </c>
      <c r="B174">
        <f>'XX Team'!$A$41</f>
        <v>8</v>
      </c>
      <c r="C174" t="str">
        <f>'XX Team'!$D$1</f>
        <v>XX Team</v>
      </c>
      <c r="D174" t="str">
        <f>'XX Team'!$D$41</f>
        <v>Brandon</v>
      </c>
      <c r="E174" t="str">
        <f>'XX Team'!$D$42</f>
        <v>Blake</v>
      </c>
      <c r="F174" s="100">
        <f>'XX Team'!$H$44</f>
        <v>0</v>
      </c>
      <c r="G174">
        <f>'XX Team'!$H$41</f>
        <v>63</v>
      </c>
      <c r="H174">
        <f>'XX Team'!$F$8</f>
        <v>6</v>
      </c>
      <c r="I174" t="str">
        <f>IF(K174&lt;(H174*2.5),"N","Y")</f>
        <v>Y</v>
      </c>
      <c r="J174">
        <f>'XX Team'!$H$42</f>
        <v>0</v>
      </c>
      <c r="K174">
        <f>'XX Team'!$H$43</f>
        <v>63</v>
      </c>
      <c r="L174" t="str">
        <f>'XX Team'!$D$44</f>
        <v>m</v>
      </c>
    </row>
    <row r="175" spans="1:12">
      <c r="A175">
        <v>181</v>
      </c>
      <c r="B175">
        <f>'XX Team'!$A$33</f>
        <v>6</v>
      </c>
      <c r="C175" t="str">
        <f>'XX Team'!$D$1</f>
        <v>XX Team</v>
      </c>
      <c r="D175" t="str">
        <f>'XX Team'!$D$33</f>
        <v>Ken</v>
      </c>
      <c r="E175" t="str">
        <f>'XX Team'!$D$34</f>
        <v>Hansen</v>
      </c>
      <c r="F175" s="100">
        <f>'XX Team'!$H$36</f>
        <v>0</v>
      </c>
      <c r="G175">
        <f>'XX Team'!$H$33</f>
        <v>63</v>
      </c>
      <c r="H175">
        <f>'XX Team'!$F$8</f>
        <v>6</v>
      </c>
      <c r="I175" t="str">
        <f>IF(K175&lt;(H175*2.5),"N","Y")</f>
        <v>Y</v>
      </c>
      <c r="J175">
        <f>'XX Team'!$H$34</f>
        <v>0</v>
      </c>
      <c r="K175">
        <f>'XX Team'!$H$35</f>
        <v>63</v>
      </c>
      <c r="L175" t="str">
        <f>'XX Team'!$D$36</f>
        <v>m</v>
      </c>
    </row>
    <row r="176" spans="1:12">
      <c r="A176">
        <v>177</v>
      </c>
      <c r="B176">
        <f>'XX Team'!$A$17</f>
        <v>2</v>
      </c>
      <c r="C176" t="str">
        <f>'XX Team'!$D$1</f>
        <v>XX Team</v>
      </c>
      <c r="D176" t="str">
        <f>'XX Team'!$D$17</f>
        <v>Josh</v>
      </c>
      <c r="E176" t="str">
        <f>'XX Team'!$D$18</f>
        <v>Wright</v>
      </c>
      <c r="F176" s="100">
        <f>'XX Team'!$H$20</f>
        <v>0</v>
      </c>
      <c r="G176">
        <f>'XX Team'!$H$17</f>
        <v>63</v>
      </c>
      <c r="H176">
        <f>'XX Team'!$F$8</f>
        <v>6</v>
      </c>
      <c r="I176" t="str">
        <f>IF(K176&lt;(H176*2.5),"N","Y")</f>
        <v>Y</v>
      </c>
      <c r="J176">
        <f>'XX Team'!$H$18</f>
        <v>0</v>
      </c>
      <c r="K176">
        <f>'XX Team'!$H$19</f>
        <v>63</v>
      </c>
      <c r="L176" t="str">
        <f>'XX Team'!$D$20</f>
        <v>m</v>
      </c>
    </row>
    <row r="177" spans="1:12">
      <c r="A177">
        <v>138</v>
      </c>
      <c r="B177">
        <f>'XXX Team'!$A$61</f>
        <v>13</v>
      </c>
      <c r="C177" t="str">
        <f>'XXX Team'!$D$1</f>
        <v>XXX Team</v>
      </c>
      <c r="D177" t="str">
        <f>'XXX Team'!$D$61</f>
        <v>Dan</v>
      </c>
      <c r="E177" t="str">
        <f>'XXX Team'!$D$62</f>
        <v>Flynn</v>
      </c>
      <c r="F177" s="100">
        <f>'XXX Team'!$H$64</f>
        <v>0</v>
      </c>
      <c r="G177">
        <f>'XXX Team'!$H$61</f>
        <v>63</v>
      </c>
      <c r="H177">
        <f>'XXX Team'!$F$8</f>
        <v>7</v>
      </c>
      <c r="I177" t="str">
        <f>IF(K177&lt;(H177*2.5),"N","Y")</f>
        <v>Y</v>
      </c>
      <c r="J177">
        <f>'XXX Team'!$H$62</f>
        <v>0</v>
      </c>
      <c r="K177">
        <f>'XXX Team'!$H$63</f>
        <v>63</v>
      </c>
      <c r="L177" t="str">
        <f>'XXX Team'!$D$64</f>
        <v>m</v>
      </c>
    </row>
    <row r="178" spans="1:12">
      <c r="A178">
        <v>128</v>
      </c>
      <c r="B178">
        <f>'XXX Team'!$A$21</f>
        <v>3</v>
      </c>
      <c r="C178" t="str">
        <f>'XXX Team'!$D$1</f>
        <v>XXX Team</v>
      </c>
      <c r="D178" t="str">
        <f>'XXX Team'!$D$21</f>
        <v>Corey</v>
      </c>
      <c r="E178" t="str">
        <f>'XXX Team'!$D$22</f>
        <v>Murphy</v>
      </c>
      <c r="F178" s="100">
        <f>'XXX Team'!$H$24</f>
        <v>0</v>
      </c>
      <c r="G178">
        <f>'XXX Team'!$H$21</f>
        <v>63</v>
      </c>
      <c r="H178">
        <f>'XXX Team'!$F$8</f>
        <v>7</v>
      </c>
      <c r="I178" t="str">
        <f>IF(K178&lt;(H178*2.5),"N","Y")</f>
        <v>Y</v>
      </c>
      <c r="J178">
        <f>'XXX Team'!$H$22</f>
        <v>0</v>
      </c>
      <c r="K178">
        <f>'XXX Team'!$H$23</f>
        <v>63</v>
      </c>
      <c r="L178" t="str">
        <f>'XXX Team'!$D$24</f>
        <v>m</v>
      </c>
    </row>
    <row r="179" spans="1:12">
      <c r="A179">
        <v>112</v>
      </c>
      <c r="B179">
        <f>'X Team'!$A$57</f>
        <v>12</v>
      </c>
      <c r="C179" t="str">
        <f>'X Team'!$D$1</f>
        <v>X Team</v>
      </c>
      <c r="D179" t="str">
        <f>'X Team'!$D$57</f>
        <v>Kenyon</v>
      </c>
      <c r="E179" t="str">
        <f>'X Team'!$D$58</f>
        <v>Kawa</v>
      </c>
      <c r="F179" s="100">
        <f>'X Team'!$H$60</f>
        <v>0</v>
      </c>
      <c r="G179">
        <f>'X Team'!$H$57</f>
        <v>63</v>
      </c>
      <c r="H179">
        <f>'X Team'!$F$8</f>
        <v>7</v>
      </c>
      <c r="I179" t="str">
        <f>IF(K179&lt;(H179*2.5),"N","Y")</f>
        <v>Y</v>
      </c>
      <c r="J179">
        <f>'X Team'!$H$58</f>
        <v>0</v>
      </c>
      <c r="K179">
        <f>'X Team'!$H$59</f>
        <v>63</v>
      </c>
      <c r="L179" t="str">
        <f>'X Team'!$D$60</f>
        <v>m</v>
      </c>
    </row>
    <row r="180" spans="1:12">
      <c r="A180">
        <v>136</v>
      </c>
      <c r="B180">
        <f>'XXX Team'!$A$53</f>
        <v>11</v>
      </c>
      <c r="C180" t="str">
        <f>'XXX Team'!$D$1</f>
        <v>XXX Team</v>
      </c>
      <c r="D180" t="str">
        <f>'XXX Team'!$D$53</f>
        <v>Josh</v>
      </c>
      <c r="E180" t="str">
        <f>'XXX Team'!$D$54</f>
        <v>Anderson</v>
      </c>
      <c r="F180" s="100">
        <f>'XXX Team'!$H$56</f>
        <v>0</v>
      </c>
      <c r="G180">
        <f>'XXX Team'!$H$53</f>
        <v>63</v>
      </c>
      <c r="H180">
        <f>'XXX Team'!$F$8</f>
        <v>7</v>
      </c>
      <c r="I180" t="str">
        <f>IF(K180&lt;(H180*2.5),"N","Y")</f>
        <v>Y</v>
      </c>
      <c r="J180">
        <f>'XXX Team'!$H$54</f>
        <v>0</v>
      </c>
      <c r="K180">
        <f>'XXX Team'!$H$55</f>
        <v>63</v>
      </c>
      <c r="L180" t="str">
        <f>'XXX Team'!$D$56</f>
        <v>m</v>
      </c>
    </row>
    <row r="181" spans="1:12">
      <c r="A181">
        <v>139</v>
      </c>
      <c r="B181">
        <f>'XXX Team'!$A$65</f>
        <v>14</v>
      </c>
      <c r="C181" t="str">
        <f>'XXX Team'!$D$1</f>
        <v>XXX Team</v>
      </c>
      <c r="D181" t="str">
        <f>'XXX Team'!$D$65</f>
        <v>J C</v>
      </c>
      <c r="E181" t="str">
        <f>'XXX Team'!$D$66</f>
        <v>Garcia</v>
      </c>
      <c r="F181" s="100">
        <f>'XXX Team'!$H$68</f>
        <v>0</v>
      </c>
      <c r="G181">
        <f>'XXX Team'!$H$65</f>
        <v>63</v>
      </c>
      <c r="H181">
        <f>'XXX Team'!$F$8</f>
        <v>7</v>
      </c>
      <c r="I181" t="str">
        <f>IF(K181&lt;(H181*2.5),"N","Y")</f>
        <v>Y</v>
      </c>
      <c r="J181">
        <f>'XXX Team'!$H$66</f>
        <v>0</v>
      </c>
      <c r="K181">
        <f>'XXX Team'!$H$67</f>
        <v>63</v>
      </c>
      <c r="L181" t="str">
        <f>'XXX Team'!$D$68</f>
        <v>m</v>
      </c>
    </row>
    <row r="182" spans="1:12">
      <c r="A182">
        <v>19</v>
      </c>
      <c r="B182">
        <f>'Bad Pitches'!$A$85</f>
        <v>19</v>
      </c>
      <c r="C182" t="str">
        <f>'Bad Pitches'!$D$1</f>
        <v>Bad Pitches</v>
      </c>
      <c r="D182">
        <f>'Bad Pitches'!$D$85</f>
        <v>0</v>
      </c>
      <c r="E182">
        <f>'Bad Pitches'!$D$86</f>
        <v>0</v>
      </c>
      <c r="F182" s="100" t="str">
        <f>'Bad Pitches'!$H$88</f>
        <v/>
      </c>
      <c r="G182">
        <f>'Bad Pitches'!$H$85</f>
        <v>0</v>
      </c>
      <c r="H182">
        <f>'Bad Pitches'!$F$8</f>
        <v>5</v>
      </c>
      <c r="I182" t="str">
        <f>IF(K182&lt;(H182*2.5),"N","Y")</f>
        <v>N</v>
      </c>
      <c r="J182">
        <f>'Bad Pitches'!$H$86</f>
        <v>0</v>
      </c>
      <c r="K182">
        <f>'Bad Pitches'!$H$87</f>
        <v>0</v>
      </c>
      <c r="L182" t="str">
        <f>'Bad Pitches'!$D$88</f>
        <v>m</v>
      </c>
    </row>
    <row r="183" spans="1:12">
      <c r="A183">
        <v>119</v>
      </c>
      <c r="B183">
        <f>'X Team'!$A$85</f>
        <v>19</v>
      </c>
      <c r="C183" t="str">
        <f>'X Team'!$D$1</f>
        <v>X Team</v>
      </c>
      <c r="D183">
        <f>'X Team'!$D$85</f>
        <v>0</v>
      </c>
      <c r="E183">
        <f>'X Team'!$D$86</f>
        <v>0</v>
      </c>
      <c r="F183" s="100" t="str">
        <f>'X Team'!$H$88</f>
        <v/>
      </c>
      <c r="G183">
        <f>'X Team'!$H$85</f>
        <v>0</v>
      </c>
      <c r="H183">
        <f>'X Team'!$F$8</f>
        <v>7</v>
      </c>
      <c r="I183" t="str">
        <f>IF(K183&lt;(H183*2.5),"N","Y")</f>
        <v>N</v>
      </c>
      <c r="J183">
        <f>'X Team'!$H$86</f>
        <v>0</v>
      </c>
      <c r="K183">
        <f>'X Team'!$H$87</f>
        <v>0</v>
      </c>
      <c r="L183" t="str">
        <f>'X Team'!$D$88</f>
        <v>m</v>
      </c>
    </row>
    <row r="184" spans="1:12">
      <c r="A184">
        <v>18</v>
      </c>
      <c r="B184">
        <f>'Bad Pitches'!$A$81</f>
        <v>18</v>
      </c>
      <c r="C184" t="str">
        <f>'Bad Pitches'!$D$1</f>
        <v>Bad Pitches</v>
      </c>
      <c r="D184">
        <f>'Bad Pitches'!$D$81</f>
        <v>0</v>
      </c>
      <c r="E184">
        <f>'Bad Pitches'!$D$82</f>
        <v>0</v>
      </c>
      <c r="F184" s="100" t="str">
        <f>'Bad Pitches'!$H$84</f>
        <v/>
      </c>
      <c r="G184">
        <f>'Bad Pitches'!$H$81</f>
        <v>0</v>
      </c>
      <c r="H184">
        <f>'Bad Pitches'!$F$8</f>
        <v>5</v>
      </c>
      <c r="I184" t="str">
        <f>IF(K184&lt;(H184*2.5),"N","Y")</f>
        <v>N</v>
      </c>
      <c r="J184">
        <f>'Bad Pitches'!$H$82</f>
        <v>0</v>
      </c>
      <c r="K184">
        <f>'Bad Pitches'!$H$83</f>
        <v>0</v>
      </c>
      <c r="L184" t="str">
        <f>'Bad Pitches'!$D$84</f>
        <v>m</v>
      </c>
    </row>
    <row r="185" spans="1:12">
      <c r="A185">
        <v>140</v>
      </c>
      <c r="B185">
        <f>'XXX Team'!$A$69</f>
        <v>15</v>
      </c>
      <c r="C185" t="str">
        <f>'XXX Team'!$D$1</f>
        <v>XXX Team</v>
      </c>
      <c r="D185">
        <f>'XXX Team'!$D$69</f>
        <v>0</v>
      </c>
      <c r="E185">
        <f>'XXX Team'!$D$70</f>
        <v>0</v>
      </c>
      <c r="F185" s="100" t="str">
        <f>'XXX Team'!$H$72</f>
        <v/>
      </c>
      <c r="G185">
        <f>'XXX Team'!$H$69</f>
        <v>0</v>
      </c>
      <c r="H185">
        <f>'XXX Team'!$F$8</f>
        <v>7</v>
      </c>
      <c r="I185" t="str">
        <f>IF(K185&lt;(H185*2.5),"N","Y")</f>
        <v>N</v>
      </c>
      <c r="J185">
        <f>'XXX Team'!$H$70</f>
        <v>0</v>
      </c>
      <c r="K185">
        <f>'XXX Team'!$H$71</f>
        <v>0</v>
      </c>
      <c r="L185" t="str">
        <f>'XXX Team'!$D$72</f>
        <v>m</v>
      </c>
    </row>
    <row r="186" spans="1:12">
      <c r="A186">
        <v>68</v>
      </c>
      <c r="B186">
        <f>'Ghetto Bombers'!$A$81</f>
        <v>18</v>
      </c>
      <c r="C186" t="str">
        <f>'Ghetto Bombers'!$D$1</f>
        <v>Ghetto Bombers</v>
      </c>
      <c r="D186">
        <f>'Ghetto Bombers'!$D$81</f>
        <v>0</v>
      </c>
      <c r="E186">
        <f>'Ghetto Bombers'!$D$82</f>
        <v>0</v>
      </c>
      <c r="F186" s="100" t="str">
        <f>'Ghetto Bombers'!$H$84</f>
        <v/>
      </c>
      <c r="G186">
        <f>'Ghetto Bombers'!$H$81</f>
        <v>0</v>
      </c>
      <c r="H186">
        <f>'Ghetto Bombers'!$F$8</f>
        <v>6</v>
      </c>
      <c r="I186" t="str">
        <f>IF(K186&lt;(H186*2.5),"N","Y")</f>
        <v>N</v>
      </c>
      <c r="J186">
        <f>'Ghetto Bombers'!$H$82</f>
        <v>0</v>
      </c>
      <c r="K186">
        <f>'Ghetto Bombers'!$H$83</f>
        <v>0</v>
      </c>
      <c r="L186" t="str">
        <f>'Ghetto Bombers'!$D$84</f>
        <v>m</v>
      </c>
    </row>
    <row r="187" spans="1:12">
      <c r="A187">
        <v>121</v>
      </c>
      <c r="B187">
        <f>'X Team'!$A$93</f>
        <v>21</v>
      </c>
      <c r="C187" t="str">
        <f>'X Team'!$D$1</f>
        <v>X Team</v>
      </c>
      <c r="D187">
        <f>'X Team'!$D$93</f>
        <v>0</v>
      </c>
      <c r="E187">
        <f>'X Team'!$D$94</f>
        <v>0</v>
      </c>
      <c r="F187" s="100" t="str">
        <f>'X Team'!$H$96</f>
        <v/>
      </c>
      <c r="G187">
        <f>'X Team'!$H$93</f>
        <v>0</v>
      </c>
      <c r="H187">
        <f>'X Team'!$F$8</f>
        <v>7</v>
      </c>
      <c r="I187" t="str">
        <f>IF(K187&lt;(H187*2.5),"N","Y")</f>
        <v>N</v>
      </c>
      <c r="J187">
        <f>'X Team'!$H$94</f>
        <v>0</v>
      </c>
      <c r="K187">
        <f>'X Team'!$H$95</f>
        <v>0</v>
      </c>
      <c r="L187" t="str">
        <f>'X Team'!$D$96</f>
        <v>m</v>
      </c>
    </row>
    <row r="188" spans="1:12">
      <c r="A188">
        <v>15</v>
      </c>
      <c r="B188">
        <f>'Bad Pitches'!$A$69</f>
        <v>15</v>
      </c>
      <c r="C188" t="str">
        <f>'Bad Pitches'!$D$1</f>
        <v>Bad Pitches</v>
      </c>
      <c r="D188" t="str">
        <f>'Bad Pitches'!$D$69</f>
        <v>Barrett</v>
      </c>
      <c r="E188" t="str">
        <f>'Bad Pitches'!$D$70</f>
        <v>VanDyke</v>
      </c>
      <c r="F188" s="100">
        <f>'Bad Pitches'!$H$72</f>
        <v>1</v>
      </c>
      <c r="G188">
        <f>'Bad Pitches'!$H$69</f>
        <v>5</v>
      </c>
      <c r="H188">
        <f>'Bad Pitches'!$F$8</f>
        <v>5</v>
      </c>
      <c r="I188" t="str">
        <f>IF(K188&lt;(H188*2.5),"N","Y")</f>
        <v>N</v>
      </c>
      <c r="J188">
        <f>'Bad Pitches'!$H$70</f>
        <v>5</v>
      </c>
      <c r="K188">
        <f>'Bad Pitches'!$H$71</f>
        <v>5</v>
      </c>
      <c r="L188" t="str">
        <f>'Bad Pitches'!$D$72</f>
        <v>m</v>
      </c>
    </row>
    <row r="189" spans="1:12">
      <c r="A189">
        <v>30</v>
      </c>
      <c r="B189">
        <f>BCBC!$A$29</f>
        <v>5</v>
      </c>
      <c r="C189" t="str">
        <f>BCBC!$D$1</f>
        <v>BCBC</v>
      </c>
      <c r="D189" t="str">
        <f>BCBC!$D$29</f>
        <v>Ben</v>
      </c>
      <c r="E189" t="str">
        <f>BCBC!$D$30</f>
        <v>Mangum</v>
      </c>
      <c r="F189" s="100">
        <f>BCBC!$H$32</f>
        <v>0.9285714285714286</v>
      </c>
      <c r="G189">
        <f>BCBC!$H$29</f>
        <v>14</v>
      </c>
      <c r="H189">
        <f>BCBC!$F$8</f>
        <v>6</v>
      </c>
      <c r="I189" t="str">
        <f>IF(K189&lt;(H189*2.5),"N","Y")</f>
        <v>N</v>
      </c>
      <c r="J189">
        <f>BCBC!$H$30</f>
        <v>13</v>
      </c>
      <c r="K189">
        <f>BCBC!$H$31</f>
        <v>14</v>
      </c>
      <c r="L189" t="str">
        <f>BCBC!$D$32</f>
        <v>m</v>
      </c>
    </row>
    <row r="190" spans="1:12">
      <c r="A190">
        <v>16</v>
      </c>
      <c r="B190">
        <f>'Bad Pitches'!$A$73</f>
        <v>16</v>
      </c>
      <c r="C190" t="str">
        <f>'Bad Pitches'!$D$1</f>
        <v>Bad Pitches</v>
      </c>
      <c r="D190" t="str">
        <f>'Bad Pitches'!$D$73</f>
        <v>Matthew</v>
      </c>
      <c r="E190" t="str">
        <f>'Bad Pitches'!$D$74</f>
        <v>Davis</v>
      </c>
      <c r="F190" s="100">
        <f>'Bad Pitches'!$H$76</f>
        <v>0.8</v>
      </c>
      <c r="G190">
        <f>'Bad Pitches'!$H$73</f>
        <v>10</v>
      </c>
      <c r="H190">
        <f>'Bad Pitches'!$F$8</f>
        <v>5</v>
      </c>
      <c r="I190" t="str">
        <f>IF(K190&lt;(H190*2.5),"N","Y")</f>
        <v>N</v>
      </c>
      <c r="J190">
        <f>'Bad Pitches'!$H$74</f>
        <v>8</v>
      </c>
      <c r="K190">
        <f>'Bad Pitches'!$H$75</f>
        <v>10</v>
      </c>
      <c r="L190" t="str">
        <f>'Bad Pitches'!$D$76</f>
        <v>m</v>
      </c>
    </row>
    <row r="191" spans="1:12">
      <c r="A191">
        <v>7</v>
      </c>
      <c r="B191">
        <f>'Bad Pitches'!$A$37</f>
        <v>7</v>
      </c>
      <c r="C191" t="str">
        <f>'Bad Pitches'!$D$1</f>
        <v>Bad Pitches</v>
      </c>
      <c r="D191" t="str">
        <f>'Bad Pitches'!$D$37</f>
        <v>Jeff</v>
      </c>
      <c r="E191" t="str">
        <f>'Bad Pitches'!$D$38</f>
        <v>Cagle</v>
      </c>
      <c r="F191" s="100">
        <f>'Bad Pitches'!$H$40</f>
        <v>0.7142857142857143</v>
      </c>
      <c r="G191">
        <f>'Bad Pitches'!$H$37</f>
        <v>7</v>
      </c>
      <c r="H191">
        <f>'Bad Pitches'!$F$8</f>
        <v>5</v>
      </c>
      <c r="I191" t="str">
        <f>IF(K191&lt;(H191*2.5),"N","Y")</f>
        <v>N</v>
      </c>
      <c r="J191">
        <f>'Bad Pitches'!$H$38</f>
        <v>5</v>
      </c>
      <c r="K191">
        <f>'Bad Pitches'!$H$39</f>
        <v>8</v>
      </c>
      <c r="L191" t="str">
        <f>'Bad Pitches'!$D$40</f>
        <v>m</v>
      </c>
    </row>
    <row r="192" spans="1:12">
      <c r="A192">
        <v>63</v>
      </c>
      <c r="B192">
        <f>'Ghetto Bombers'!$A$61</f>
        <v>13</v>
      </c>
      <c r="C192" t="str">
        <f>'Ghetto Bombers'!$D$1</f>
        <v>Ghetto Bombers</v>
      </c>
      <c r="D192" t="str">
        <f>'Ghetto Bombers'!$D$61</f>
        <v>Jon</v>
      </c>
      <c r="E192" t="str">
        <f>'Ghetto Bombers'!$D$62</f>
        <v>Staley</v>
      </c>
      <c r="F192" s="100">
        <f>'Ghetto Bombers'!$H$64</f>
        <v>0.7</v>
      </c>
      <c r="G192">
        <f>'Ghetto Bombers'!$H$61</f>
        <v>10</v>
      </c>
      <c r="H192">
        <f>'Ghetto Bombers'!$F$8</f>
        <v>6</v>
      </c>
      <c r="I192" t="str">
        <f>IF(K192&lt;(H192*2.5),"N","Y")</f>
        <v>N</v>
      </c>
      <c r="J192">
        <f>'Ghetto Bombers'!$H$62</f>
        <v>7</v>
      </c>
      <c r="K192">
        <f>'Ghetto Bombers'!$H$63</f>
        <v>11</v>
      </c>
      <c r="L192" t="str">
        <f>'Ghetto Bombers'!$D$64</f>
        <v>m</v>
      </c>
    </row>
    <row r="193" spans="1:12">
      <c r="A193">
        <v>40</v>
      </c>
      <c r="B193">
        <f>BCBC!$A$69</f>
        <v>15</v>
      </c>
      <c r="C193" t="str">
        <f>BCBC!$D$1</f>
        <v>BCBC</v>
      </c>
      <c r="D193" t="str">
        <f>BCBC!$D$69</f>
        <v>Scotty</v>
      </c>
      <c r="E193" t="str">
        <f>BCBC!$D$70</f>
        <v>Garfield</v>
      </c>
      <c r="F193" s="100">
        <f>BCBC!$H$72</f>
        <v>0.66666666666666663</v>
      </c>
      <c r="G193">
        <f>BCBC!$H$69</f>
        <v>3</v>
      </c>
      <c r="H193">
        <f>BCBC!$F$8</f>
        <v>6</v>
      </c>
      <c r="I193" t="str">
        <f>IF(K193&lt;(H193*2.5),"N","Y")</f>
        <v>N</v>
      </c>
      <c r="J193">
        <f>BCBC!$H$70</f>
        <v>2</v>
      </c>
      <c r="K193">
        <f>BCBC!$H$71</f>
        <v>3</v>
      </c>
      <c r="L193" t="str">
        <f>BCBC!$D$72</f>
        <v>m</v>
      </c>
    </row>
    <row r="194" spans="1:12">
      <c r="A194">
        <v>39</v>
      </c>
      <c r="B194">
        <f>BCBC!$A$65</f>
        <v>14</v>
      </c>
      <c r="C194" t="str">
        <f>BCBC!$D$1</f>
        <v>BCBC</v>
      </c>
      <c r="D194" t="str">
        <f>BCBC!$D$65</f>
        <v>AJ</v>
      </c>
      <c r="E194" t="str">
        <f>BCBC!$D$66</f>
        <v>Avellar</v>
      </c>
      <c r="F194" s="100">
        <f>BCBC!$H$68</f>
        <v>0.66666666666666663</v>
      </c>
      <c r="G194">
        <f>BCBC!$H$65</f>
        <v>3</v>
      </c>
      <c r="H194">
        <f>BCBC!$F$8</f>
        <v>6</v>
      </c>
      <c r="I194" t="str">
        <f>IF(K194&lt;(H194*2.5),"N","Y")</f>
        <v>N</v>
      </c>
      <c r="J194">
        <f>BCBC!$H$66</f>
        <v>2</v>
      </c>
      <c r="K194">
        <f>BCBC!$H$67</f>
        <v>3</v>
      </c>
      <c r="L194" t="str">
        <f>BCBC!$D$68</f>
        <v>m</v>
      </c>
    </row>
    <row r="195" spans="1:12">
      <c r="A195">
        <v>84</v>
      </c>
      <c r="B195">
        <f>'Thunder Ducks'!$A$45</f>
        <v>9</v>
      </c>
      <c r="C195" t="str">
        <f>'Thunder Ducks'!$D$1</f>
        <v>Thunder Ducks</v>
      </c>
      <c r="D195" t="str">
        <f>'Thunder Ducks'!$D$45</f>
        <v>Adam</v>
      </c>
      <c r="E195" t="str">
        <f>'Thunder Ducks'!$D$46</f>
        <v>Thorne</v>
      </c>
      <c r="F195" s="100">
        <f>'Thunder Ducks'!$H$48</f>
        <v>0.66666666666666663</v>
      </c>
      <c r="G195">
        <f>'Thunder Ducks'!$H$45</f>
        <v>6</v>
      </c>
      <c r="H195">
        <f>'Thunder Ducks'!$F$8</f>
        <v>6</v>
      </c>
      <c r="I195" t="str">
        <f>IF(K195&lt;(H195*2.5),"N","Y")</f>
        <v>N</v>
      </c>
      <c r="J195">
        <f>'Thunder Ducks'!$H$46</f>
        <v>4</v>
      </c>
      <c r="K195">
        <f>'Thunder Ducks'!$H$47</f>
        <v>10</v>
      </c>
      <c r="L195" t="str">
        <f>'Thunder Ducks'!$D$48</f>
        <v>m</v>
      </c>
    </row>
    <row r="196" spans="1:12">
      <c r="A196">
        <v>17</v>
      </c>
      <c r="B196">
        <f>'Bad Pitches'!$A$77</f>
        <v>17</v>
      </c>
      <c r="C196" t="str">
        <f>'Bad Pitches'!$D$1</f>
        <v>Bad Pitches</v>
      </c>
      <c r="D196" t="str">
        <f>'Bad Pitches'!$D$77</f>
        <v>Seth</v>
      </c>
      <c r="E196" t="str">
        <f>'Bad Pitches'!$D$78</f>
        <v>Kaelin</v>
      </c>
      <c r="F196" s="100">
        <f>'Bad Pitches'!$H$80</f>
        <v>0.6</v>
      </c>
      <c r="G196">
        <f>'Bad Pitches'!$H$77</f>
        <v>5</v>
      </c>
      <c r="H196">
        <f>'Bad Pitches'!$F$8</f>
        <v>5</v>
      </c>
      <c r="I196" t="str">
        <f>IF(K196&lt;(H196*2.5),"N","Y")</f>
        <v>N</v>
      </c>
      <c r="J196">
        <f>'Bad Pitches'!$H$78</f>
        <v>3</v>
      </c>
      <c r="K196">
        <f>'Bad Pitches'!$H$79</f>
        <v>5</v>
      </c>
      <c r="L196" t="str">
        <f>'Bad Pitches'!$D$80</f>
        <v>m</v>
      </c>
    </row>
    <row r="197" spans="1:12">
      <c r="A197">
        <v>14</v>
      </c>
      <c r="B197">
        <f>'Bad Pitches'!$A$65</f>
        <v>14</v>
      </c>
      <c r="C197" t="str">
        <f>'Bad Pitches'!$D$1</f>
        <v>Bad Pitches</v>
      </c>
      <c r="D197" t="str">
        <f>'Bad Pitches'!$D$65</f>
        <v>Britton</v>
      </c>
      <c r="E197" t="str">
        <f>'Bad Pitches'!$D$66</f>
        <v>Lund</v>
      </c>
      <c r="F197" s="100">
        <f>'Bad Pitches'!$H$68</f>
        <v>0.5</v>
      </c>
      <c r="G197">
        <f>'Bad Pitches'!$H$65</f>
        <v>4</v>
      </c>
      <c r="H197">
        <f>'Bad Pitches'!$F$8</f>
        <v>5</v>
      </c>
      <c r="I197" t="str">
        <f>IF(K197&lt;(H197*2.5),"N","Y")</f>
        <v>N</v>
      </c>
      <c r="J197">
        <f>'Bad Pitches'!$H$66</f>
        <v>2</v>
      </c>
      <c r="K197">
        <f>'Bad Pitches'!$H$67</f>
        <v>4</v>
      </c>
      <c r="L197" t="str">
        <f>'Bad Pitches'!$D$68</f>
        <v>m</v>
      </c>
    </row>
    <row r="198" spans="1:12">
      <c r="A198">
        <v>90</v>
      </c>
      <c r="B198">
        <f>'Thunder Ducks'!$A$69</f>
        <v>15</v>
      </c>
      <c r="C198" t="str">
        <f>'Thunder Ducks'!$D$1</f>
        <v>Thunder Ducks</v>
      </c>
      <c r="D198" t="str">
        <f>'Thunder Ducks'!$D$69</f>
        <v>John</v>
      </c>
      <c r="E198" t="str">
        <f>'Thunder Ducks'!$D$70</f>
        <v>Campbell</v>
      </c>
      <c r="F198" s="100">
        <f>'Thunder Ducks'!$H$72</f>
        <v>0.46153846153846156</v>
      </c>
      <c r="G198">
        <f>'Thunder Ducks'!$H$69</f>
        <v>13</v>
      </c>
      <c r="H198">
        <f>'Thunder Ducks'!$F$8</f>
        <v>6</v>
      </c>
      <c r="I198" t="str">
        <f>IF(K198&lt;(H198*2.5),"N","Y")</f>
        <v>N</v>
      </c>
      <c r="J198">
        <f>'Thunder Ducks'!$H$70</f>
        <v>6</v>
      </c>
      <c r="K198">
        <f>'Thunder Ducks'!$H$71</f>
        <v>13</v>
      </c>
      <c r="L198" t="str">
        <f>'Thunder Ducks'!$D$72</f>
        <v>m</v>
      </c>
    </row>
    <row r="199" spans="1:12">
      <c r="A199">
        <v>42</v>
      </c>
      <c r="B199">
        <f>BCBC!$A$77</f>
        <v>17</v>
      </c>
      <c r="C199" t="str">
        <f>BCBC!$D$1</f>
        <v>BCBC</v>
      </c>
      <c r="D199" t="str">
        <f>BCBC!$D$77</f>
        <v>Craig</v>
      </c>
      <c r="E199" t="str">
        <f>BCBC!$D$78</f>
        <v>Patten</v>
      </c>
      <c r="F199" s="100">
        <f>BCBC!$H$80</f>
        <v>0.33333333333333331</v>
      </c>
      <c r="G199">
        <f>BCBC!$H$77</f>
        <v>3</v>
      </c>
      <c r="H199">
        <f>BCBC!$F$8</f>
        <v>6</v>
      </c>
      <c r="I199" t="str">
        <f>IF(K199&lt;(H199*2.5),"N","Y")</f>
        <v>N</v>
      </c>
      <c r="J199">
        <f>BCBC!$H$78</f>
        <v>1</v>
      </c>
      <c r="K199">
        <f>BCBC!$H$79</f>
        <v>3</v>
      </c>
      <c r="L199" t="str">
        <f>BCBC!$D$80</f>
        <v>m</v>
      </c>
    </row>
    <row r="200" spans="1:12">
      <c r="A200">
        <v>5</v>
      </c>
      <c r="B200">
        <f>'Bad Pitches'!$A$29</f>
        <v>5</v>
      </c>
      <c r="C200" t="str">
        <f>'Bad Pitches'!$D$1</f>
        <v>Bad Pitches</v>
      </c>
      <c r="D200" t="str">
        <f>'Bad Pitches'!$D$29</f>
        <v>Parker</v>
      </c>
      <c r="E200" t="str">
        <f>'Bad Pitches'!$D$30</f>
        <v>Van Dyke</v>
      </c>
      <c r="F200" s="100">
        <f>'Bad Pitches'!$H$32</f>
        <v>0.33333333333333331</v>
      </c>
      <c r="G200">
        <f>'Bad Pitches'!$H$29</f>
        <v>6</v>
      </c>
      <c r="H200">
        <f>'Bad Pitches'!$F$8</f>
        <v>5</v>
      </c>
      <c r="I200" t="str">
        <f>IF(K200&lt;(H200*2.5),"N","Y")</f>
        <v>N</v>
      </c>
      <c r="J200">
        <f>'Bad Pitches'!$H$30</f>
        <v>2</v>
      </c>
      <c r="K200">
        <f>'Bad Pitches'!$H$31</f>
        <v>6</v>
      </c>
      <c r="L200" t="str">
        <f>'Bad Pitches'!$D$32</f>
        <v>m</v>
      </c>
    </row>
    <row r="201" spans="1:12">
      <c r="A201">
        <v>11</v>
      </c>
      <c r="B201">
        <f>'Bad Pitches'!$A$53</f>
        <v>11</v>
      </c>
      <c r="C201" t="str">
        <f>'Bad Pitches'!$D$1</f>
        <v>Bad Pitches</v>
      </c>
      <c r="D201" t="str">
        <f>'Bad Pitches'!$D$53</f>
        <v>Vincente</v>
      </c>
      <c r="E201" t="str">
        <f>'Bad Pitches'!$D$54</f>
        <v>Herrera</v>
      </c>
      <c r="F201" s="100">
        <f>'Bad Pitches'!$H$56</f>
        <v>0.25</v>
      </c>
      <c r="G201">
        <f>'Bad Pitches'!$H$53</f>
        <v>12</v>
      </c>
      <c r="H201">
        <f>'Bad Pitches'!$F$8</f>
        <v>5</v>
      </c>
      <c r="I201" t="str">
        <f>IF(K201&lt;(H201*2.5),"N","Y")</f>
        <v>N</v>
      </c>
      <c r="J201">
        <f>'Bad Pitches'!$H$54</f>
        <v>3</v>
      </c>
      <c r="K201">
        <f>'Bad Pitches'!$H$55</f>
        <v>12</v>
      </c>
      <c r="L201" t="str">
        <f>'Bad Pitches'!$D$56</f>
        <v>m</v>
      </c>
    </row>
  </sheetData>
  <sortState xmlns:xlrd2="http://schemas.microsoft.com/office/spreadsheetml/2017/richdata2" ref="A2:L201">
    <sortCondition ref="L2"/>
    <sortCondition descending="1" ref="I2"/>
    <sortCondition descending="1" ref="F2"/>
  </sortState>
  <phoneticPr fontId="0" type="noConversion"/>
  <pageMargins left="0.75" right="0.75" top="1" bottom="1" header="0.5" footer="0.5"/>
  <pageSetup orientation="portrait" horizontalDpi="0" verticalDpi="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A1:L201"/>
  <sheetViews>
    <sheetView workbookViewId="0">
      <selection sqref="A1:IV65536"/>
    </sheetView>
  </sheetViews>
  <sheetFormatPr baseColWidth="10" defaultColWidth="8.83203125" defaultRowHeight="13"/>
  <sheetData>
    <row r="1" spans="1:12">
      <c r="A1" t="s">
        <v>28</v>
      </c>
      <c r="B1" t="s">
        <v>29</v>
      </c>
      <c r="C1" t="s">
        <v>1</v>
      </c>
      <c r="D1" t="s">
        <v>19</v>
      </c>
      <c r="E1" t="s">
        <v>22</v>
      </c>
      <c r="F1" s="100" t="s">
        <v>30</v>
      </c>
      <c r="G1" t="s">
        <v>20</v>
      </c>
      <c r="H1" t="s">
        <v>31</v>
      </c>
      <c r="I1" t="s">
        <v>52</v>
      </c>
      <c r="J1" t="s">
        <v>32</v>
      </c>
      <c r="K1" s="137" t="s">
        <v>45</v>
      </c>
      <c r="L1" t="s">
        <v>64</v>
      </c>
    </row>
    <row r="2" spans="1:12">
      <c r="A2">
        <v>80</v>
      </c>
      <c r="B2">
        <f>'Thunder Ducks'!$A$29</f>
        <v>5</v>
      </c>
      <c r="C2" t="str">
        <f>'Thunder Ducks'!$D$1</f>
        <v>Thunder Ducks</v>
      </c>
      <c r="D2" t="str">
        <f>'Thunder Ducks'!$D$29</f>
        <v>Kyle</v>
      </c>
      <c r="E2" t="str">
        <f>'Thunder Ducks'!$D$30</f>
        <v>O'Bryant</v>
      </c>
      <c r="F2" s="100">
        <f>'Thunder Ducks'!$H$32</f>
        <v>0.88235294117647056</v>
      </c>
      <c r="G2">
        <f>'Thunder Ducks'!$H$29</f>
        <v>17</v>
      </c>
      <c r="H2">
        <f>'Thunder Ducks'!$F$8</f>
        <v>6</v>
      </c>
      <c r="I2" t="str">
        <f>IF(K2&lt;(H2*2.5),"N","Y")</f>
        <v>Y</v>
      </c>
      <c r="J2">
        <f>'Thunder Ducks'!$H$30</f>
        <v>15</v>
      </c>
      <c r="K2">
        <f>'Thunder Ducks'!$H$31</f>
        <v>18</v>
      </c>
      <c r="L2" t="str">
        <f>'Thunder Ducks'!$D$32</f>
        <v>m</v>
      </c>
    </row>
    <row r="3" spans="1:12">
      <c r="A3">
        <v>51</v>
      </c>
      <c r="B3">
        <f>'Ghetto Bombers'!$A$13</f>
        <v>1</v>
      </c>
      <c r="C3" t="str">
        <f>'Ghetto Bombers'!$D$1</f>
        <v>Ghetto Bombers</v>
      </c>
      <c r="D3" t="str">
        <f>'Ghetto Bombers'!$D$13</f>
        <v>Ryan</v>
      </c>
      <c r="E3" t="str">
        <f>'Ghetto Bombers'!$D$14</f>
        <v>Newbold</v>
      </c>
      <c r="F3" s="100">
        <f>'Ghetto Bombers'!$H$16</f>
        <v>0.86363636363636365</v>
      </c>
      <c r="G3">
        <f>'Ghetto Bombers'!$H$13</f>
        <v>22</v>
      </c>
      <c r="H3">
        <f>'Ghetto Bombers'!$F$8</f>
        <v>6</v>
      </c>
      <c r="I3" t="str">
        <f>IF(K3&lt;(H3*2.5),"N","Y")</f>
        <v>Y</v>
      </c>
      <c r="J3">
        <f>'Ghetto Bombers'!$H$14</f>
        <v>19</v>
      </c>
      <c r="K3">
        <f>'Ghetto Bombers'!$H$15</f>
        <v>23</v>
      </c>
      <c r="L3" t="str">
        <f>'Ghetto Bombers'!$D$16</f>
        <v>m</v>
      </c>
    </row>
    <row r="4" spans="1:12">
      <c r="A4">
        <v>53</v>
      </c>
      <c r="B4">
        <f>'Ghetto Bombers'!$A$21</f>
        <v>3</v>
      </c>
      <c r="C4" t="str">
        <f>'Ghetto Bombers'!$D$1</f>
        <v>Ghetto Bombers</v>
      </c>
      <c r="D4" t="str">
        <f>'Ghetto Bombers'!$D$21</f>
        <v>Matt</v>
      </c>
      <c r="E4" t="str">
        <f>'Ghetto Bombers'!$D$22</f>
        <v>Newbold</v>
      </c>
      <c r="F4" s="100">
        <f>'Ghetto Bombers'!$H$24</f>
        <v>0.84</v>
      </c>
      <c r="G4">
        <f>'Ghetto Bombers'!$H$21</f>
        <v>25</v>
      </c>
      <c r="H4">
        <f>'Ghetto Bombers'!$F$8</f>
        <v>6</v>
      </c>
      <c r="I4" t="str">
        <f>IF(K4&lt;(H4*2.5),"N","Y")</f>
        <v>Y</v>
      </c>
      <c r="J4">
        <f>'Ghetto Bombers'!$H$22</f>
        <v>21</v>
      </c>
      <c r="K4">
        <f>'Ghetto Bombers'!$H$23</f>
        <v>26</v>
      </c>
      <c r="L4" t="str">
        <f>'Ghetto Bombers'!$D$24</f>
        <v>m</v>
      </c>
    </row>
    <row r="5" spans="1:12">
      <c r="A5">
        <v>36</v>
      </c>
      <c r="B5">
        <f>BCBC!$A$53</f>
        <v>11</v>
      </c>
      <c r="C5" t="str">
        <f>BCBC!$D$1</f>
        <v>BCBC</v>
      </c>
      <c r="D5" t="str">
        <f>BCBC!$D$53</f>
        <v>Shane</v>
      </c>
      <c r="E5" t="str">
        <f>BCBC!$D$54</f>
        <v>Singer</v>
      </c>
      <c r="F5" s="100">
        <f>BCBC!$H$56</f>
        <v>0.76470588235294112</v>
      </c>
      <c r="G5">
        <f>BCBC!$H$53</f>
        <v>17</v>
      </c>
      <c r="H5">
        <f>BCBC!$F$8</f>
        <v>6</v>
      </c>
      <c r="I5" t="str">
        <f>IF(K5&lt;(H5*2.5),"N","Y")</f>
        <v>Y</v>
      </c>
      <c r="J5">
        <f>BCBC!$H$54</f>
        <v>13</v>
      </c>
      <c r="K5">
        <f>BCBC!$H$55</f>
        <v>18</v>
      </c>
      <c r="L5" t="str">
        <f>BCBC!$D$56</f>
        <v>m</v>
      </c>
    </row>
    <row r="6" spans="1:12">
      <c r="A6">
        <v>76</v>
      </c>
      <c r="B6">
        <f>'Thunder Ducks'!$A$13</f>
        <v>1</v>
      </c>
      <c r="C6" t="str">
        <f>'Thunder Ducks'!$D$1</f>
        <v>Thunder Ducks</v>
      </c>
      <c r="D6" t="str">
        <f>'Thunder Ducks'!$D$13</f>
        <v>Steve</v>
      </c>
      <c r="E6" t="str">
        <f>'Thunder Ducks'!$D$14</f>
        <v>Hart</v>
      </c>
      <c r="F6" s="100">
        <f>'Thunder Ducks'!$H$16</f>
        <v>0.73333333333333328</v>
      </c>
      <c r="G6">
        <f>'Thunder Ducks'!$H$13</f>
        <v>15</v>
      </c>
      <c r="H6">
        <f>'Thunder Ducks'!$F$8</f>
        <v>6</v>
      </c>
      <c r="I6" t="str">
        <f>IF(K6&lt;(H6*2.5),"N","Y")</f>
        <v>Y</v>
      </c>
      <c r="J6">
        <f>'Thunder Ducks'!$H$14</f>
        <v>11</v>
      </c>
      <c r="K6">
        <f>'Thunder Ducks'!$H$15</f>
        <v>16</v>
      </c>
      <c r="L6" t="str">
        <f>'Thunder Ducks'!$D$16</f>
        <v>m</v>
      </c>
    </row>
    <row r="7" spans="1:12">
      <c r="A7">
        <v>26</v>
      </c>
      <c r="B7">
        <f>BCBC!$A$13</f>
        <v>1</v>
      </c>
      <c r="C7" t="str">
        <f>BCBC!$D$1</f>
        <v>BCBC</v>
      </c>
      <c r="D7" t="str">
        <f>BCBC!$D$13</f>
        <v>Jordan</v>
      </c>
      <c r="E7" t="str">
        <f>BCBC!$D$14</f>
        <v>Rogers</v>
      </c>
      <c r="F7" s="100">
        <f>BCBC!$H$16</f>
        <v>0.72222222222222221</v>
      </c>
      <c r="G7">
        <f>BCBC!$H$13</f>
        <v>18</v>
      </c>
      <c r="H7">
        <f>BCBC!$F$8</f>
        <v>6</v>
      </c>
      <c r="I7" t="str">
        <f>IF(K7&lt;(H7*2.5),"N","Y")</f>
        <v>Y</v>
      </c>
      <c r="J7">
        <f>BCBC!$H$14</f>
        <v>13</v>
      </c>
      <c r="K7">
        <f>BCBC!$H$15</f>
        <v>19</v>
      </c>
      <c r="L7" t="str">
        <f>BCBC!$D$16</f>
        <v>m</v>
      </c>
    </row>
    <row r="8" spans="1:12">
      <c r="A8">
        <v>1</v>
      </c>
      <c r="B8">
        <f>'Bad Pitches'!$A$13</f>
        <v>1</v>
      </c>
      <c r="C8" t="str">
        <f>'Bad Pitches'!$D$1</f>
        <v>Bad Pitches</v>
      </c>
      <c r="D8" t="str">
        <f>'Bad Pitches'!$D$13</f>
        <v>Harrison</v>
      </c>
      <c r="E8" t="str">
        <f>'Bad Pitches'!$D$14</f>
        <v>Van Dyke</v>
      </c>
      <c r="F8" s="100">
        <f>'Bad Pitches'!$H$16</f>
        <v>0.7</v>
      </c>
      <c r="G8">
        <f>'Bad Pitches'!$H$13</f>
        <v>20</v>
      </c>
      <c r="H8">
        <f>'Bad Pitches'!$F$8</f>
        <v>5</v>
      </c>
      <c r="I8" t="str">
        <f>IF(K8&lt;(H8*2.5),"N","Y")</f>
        <v>Y</v>
      </c>
      <c r="J8">
        <f>'Bad Pitches'!$H$14</f>
        <v>14</v>
      </c>
      <c r="K8">
        <f>'Bad Pitches'!$H$15</f>
        <v>21</v>
      </c>
      <c r="L8" t="str">
        <f>'Bad Pitches'!$D$16</f>
        <v>m</v>
      </c>
    </row>
    <row r="9" spans="1:12">
      <c r="A9">
        <v>3</v>
      </c>
      <c r="B9">
        <f>'Bad Pitches'!$A$21</f>
        <v>3</v>
      </c>
      <c r="C9" t="str">
        <f>'Bad Pitches'!$D$1</f>
        <v>Bad Pitches</v>
      </c>
      <c r="D9" t="str">
        <f>'Bad Pitches'!$D$21</f>
        <v>Ryan</v>
      </c>
      <c r="E9" t="str">
        <f>'Bad Pitches'!$D$22</f>
        <v>Watt</v>
      </c>
      <c r="F9" s="100">
        <f>'Bad Pitches'!$H$24</f>
        <v>0.69565217391304346</v>
      </c>
      <c r="G9">
        <f>'Bad Pitches'!$H$21</f>
        <v>23</v>
      </c>
      <c r="H9">
        <f>'Bad Pitches'!$F$8</f>
        <v>5</v>
      </c>
      <c r="I9" t="str">
        <f>IF(K9&lt;(H9*2.5),"N","Y")</f>
        <v>Y</v>
      </c>
      <c r="J9">
        <f>'Bad Pitches'!$H$22</f>
        <v>16</v>
      </c>
      <c r="K9">
        <f>'Bad Pitches'!$H$23</f>
        <v>24</v>
      </c>
      <c r="L9" t="str">
        <f>'Bad Pitches'!$D$24</f>
        <v>m</v>
      </c>
    </row>
    <row r="10" spans="1:12">
      <c r="A10">
        <v>88</v>
      </c>
      <c r="B10">
        <f>'Thunder Ducks'!$A$61</f>
        <v>13</v>
      </c>
      <c r="C10" t="str">
        <f>'Thunder Ducks'!$D$1</f>
        <v>Thunder Ducks</v>
      </c>
      <c r="D10" t="str">
        <f>'Thunder Ducks'!$D$61</f>
        <v>Spencer</v>
      </c>
      <c r="E10" t="str">
        <f>'Thunder Ducks'!$D$62</f>
        <v>Hille</v>
      </c>
      <c r="F10" s="100">
        <f>'Thunder Ducks'!$H$64</f>
        <v>0.66666666666666663</v>
      </c>
      <c r="G10">
        <f>'Thunder Ducks'!$H$61</f>
        <v>15</v>
      </c>
      <c r="H10">
        <f>'Thunder Ducks'!$F$8</f>
        <v>6</v>
      </c>
      <c r="I10" t="str">
        <f>IF(K10&lt;(H10*2.5),"N","Y")</f>
        <v>Y</v>
      </c>
      <c r="J10">
        <f>'Thunder Ducks'!$H$62</f>
        <v>10</v>
      </c>
      <c r="K10">
        <f>'Thunder Ducks'!$H$63</f>
        <v>15</v>
      </c>
      <c r="L10" t="str">
        <f>'Thunder Ducks'!$D$64</f>
        <v>m</v>
      </c>
    </row>
    <row r="11" spans="1:12">
      <c r="A11">
        <v>78</v>
      </c>
      <c r="B11">
        <f>'Thunder Ducks'!$A$21</f>
        <v>3</v>
      </c>
      <c r="C11" t="str">
        <f>'Thunder Ducks'!$D$1</f>
        <v>Thunder Ducks</v>
      </c>
      <c r="D11" t="str">
        <f>'Thunder Ducks'!$D$21</f>
        <v>Logan</v>
      </c>
      <c r="E11" t="str">
        <f>'Thunder Ducks'!$D$22</f>
        <v>Bateman</v>
      </c>
      <c r="F11" s="100">
        <f>'Thunder Ducks'!$H$24</f>
        <v>0.65</v>
      </c>
      <c r="G11">
        <f>'Thunder Ducks'!$H$21</f>
        <v>20</v>
      </c>
      <c r="H11">
        <f>'Thunder Ducks'!$F$8</f>
        <v>6</v>
      </c>
      <c r="I11" t="str">
        <f>IF(K11&lt;(H11*2.5),"N","Y")</f>
        <v>Y</v>
      </c>
      <c r="J11">
        <f>'Thunder Ducks'!$H$22</f>
        <v>13</v>
      </c>
      <c r="K11">
        <f>'Thunder Ducks'!$H$23</f>
        <v>20</v>
      </c>
      <c r="L11" t="str">
        <f>'Thunder Ducks'!$D$24</f>
        <v>m</v>
      </c>
    </row>
    <row r="12" spans="1:12">
      <c r="A12">
        <v>34</v>
      </c>
      <c r="B12">
        <f>BCBC!$A$45</f>
        <v>9</v>
      </c>
      <c r="C12" t="str">
        <f>BCBC!$D$1</f>
        <v>BCBC</v>
      </c>
      <c r="D12" t="str">
        <f>BCBC!$D$45</f>
        <v>Dustin</v>
      </c>
      <c r="E12" t="str">
        <f>BCBC!$D$46</f>
        <v>Hunter</v>
      </c>
      <c r="F12" s="100">
        <f>BCBC!$H$48</f>
        <v>0.63157894736842102</v>
      </c>
      <c r="G12">
        <f>BCBC!$H$45</f>
        <v>19</v>
      </c>
      <c r="H12">
        <f>BCBC!$F$8</f>
        <v>6</v>
      </c>
      <c r="I12" t="str">
        <f>IF(K12&lt;(H12*2.5),"N","Y")</f>
        <v>Y</v>
      </c>
      <c r="J12">
        <f>BCBC!$H$46</f>
        <v>12</v>
      </c>
      <c r="K12">
        <f>BCBC!$H$47</f>
        <v>19</v>
      </c>
      <c r="L12" t="str">
        <f>BCBC!$D$48</f>
        <v>m</v>
      </c>
    </row>
    <row r="13" spans="1:12">
      <c r="A13">
        <v>28</v>
      </c>
      <c r="B13">
        <f>BCBC!$A$21</f>
        <v>3</v>
      </c>
      <c r="C13" t="str">
        <f>BCBC!$D$1</f>
        <v>BCBC</v>
      </c>
      <c r="D13" t="str">
        <f>BCBC!$D$21</f>
        <v>Vinny</v>
      </c>
      <c r="E13" t="str">
        <f>BCBC!$D$22</f>
        <v>Dilworth</v>
      </c>
      <c r="F13" s="100">
        <f>BCBC!$H$24</f>
        <v>0.63157894736842102</v>
      </c>
      <c r="G13">
        <f>BCBC!$H$21</f>
        <v>19</v>
      </c>
      <c r="H13">
        <f>BCBC!$F$8</f>
        <v>6</v>
      </c>
      <c r="I13" t="str">
        <f>IF(K13&lt;(H13*2.5),"N","Y")</f>
        <v>Y</v>
      </c>
      <c r="J13">
        <f>BCBC!$H$22</f>
        <v>12</v>
      </c>
      <c r="K13">
        <f>BCBC!$H$23</f>
        <v>20</v>
      </c>
      <c r="L13" t="str">
        <f>BCBC!$D$24</f>
        <v>m</v>
      </c>
    </row>
    <row r="14" spans="1:12">
      <c r="A14">
        <v>32</v>
      </c>
      <c r="B14">
        <f>BCBC!$A$37</f>
        <v>7</v>
      </c>
      <c r="C14" t="str">
        <f>BCBC!$D$1</f>
        <v>BCBC</v>
      </c>
      <c r="D14" t="str">
        <f>BCBC!$D$37</f>
        <v>Jeff</v>
      </c>
      <c r="E14" t="str">
        <f>BCBC!$D$38</f>
        <v>Nielsen</v>
      </c>
      <c r="F14" s="100">
        <f>BCBC!$H$40</f>
        <v>0.6</v>
      </c>
      <c r="G14">
        <f>BCBC!$H$37</f>
        <v>20</v>
      </c>
      <c r="H14">
        <f>BCBC!$F$8</f>
        <v>6</v>
      </c>
      <c r="I14" t="str">
        <f>IF(K14&lt;(H14*2.5),"N","Y")</f>
        <v>Y</v>
      </c>
      <c r="J14">
        <f>BCBC!$H$38</f>
        <v>12</v>
      </c>
      <c r="K14">
        <f>BCBC!$H$39</f>
        <v>20</v>
      </c>
      <c r="L14" t="str">
        <f>BCBC!$D$40</f>
        <v>m</v>
      </c>
    </row>
    <row r="15" spans="1:12">
      <c r="A15">
        <v>82</v>
      </c>
      <c r="B15">
        <f>'Thunder Ducks'!$A$37</f>
        <v>7</v>
      </c>
      <c r="C15" t="str">
        <f>'Thunder Ducks'!$D$1</f>
        <v>Thunder Ducks</v>
      </c>
      <c r="D15" t="str">
        <f>'Thunder Ducks'!$D$37</f>
        <v>Russ</v>
      </c>
      <c r="E15" t="str">
        <f>'Thunder Ducks'!$D$38</f>
        <v>Collins</v>
      </c>
      <c r="F15" s="100">
        <f>'Thunder Ducks'!$H$40</f>
        <v>0.58333333333333337</v>
      </c>
      <c r="G15">
        <f>'Thunder Ducks'!$H$37</f>
        <v>24</v>
      </c>
      <c r="H15">
        <f>'Thunder Ducks'!$F$8</f>
        <v>6</v>
      </c>
      <c r="I15" t="str">
        <f>IF(K15&lt;(H15*2.5),"N","Y")</f>
        <v>Y</v>
      </c>
      <c r="J15">
        <f>'Thunder Ducks'!$H$38</f>
        <v>14</v>
      </c>
      <c r="K15">
        <f>'Thunder Ducks'!$H$39</f>
        <v>25</v>
      </c>
      <c r="L15" t="str">
        <f>'Thunder Ducks'!$D$40</f>
        <v>m</v>
      </c>
    </row>
    <row r="16" spans="1:12">
      <c r="A16">
        <v>9</v>
      </c>
      <c r="B16">
        <f>'Bad Pitches'!$A$45</f>
        <v>9</v>
      </c>
      <c r="C16" t="str">
        <f>'Bad Pitches'!$D$1</f>
        <v>Bad Pitches</v>
      </c>
      <c r="D16" t="str">
        <f>'Bad Pitches'!$D$45</f>
        <v>Aaron</v>
      </c>
      <c r="E16" t="str">
        <f>'Bad Pitches'!$D$46</f>
        <v>Montgomery</v>
      </c>
      <c r="F16" s="100">
        <f>'Bad Pitches'!$H$48</f>
        <v>0.54545454545454541</v>
      </c>
      <c r="G16">
        <f>'Bad Pitches'!$H$45</f>
        <v>22</v>
      </c>
      <c r="H16">
        <f>'Bad Pitches'!$F$8</f>
        <v>5</v>
      </c>
      <c r="I16" t="str">
        <f>IF(K16&lt;(H16*2.5),"N","Y")</f>
        <v>Y</v>
      </c>
      <c r="J16">
        <f>'Bad Pitches'!$H$46</f>
        <v>12</v>
      </c>
      <c r="K16">
        <f>'Bad Pitches'!$H$47</f>
        <v>22</v>
      </c>
      <c r="L16" t="str">
        <f>'Bad Pitches'!$D$48</f>
        <v>m</v>
      </c>
    </row>
    <row r="17" spans="1:12">
      <c r="A17">
        <v>55</v>
      </c>
      <c r="B17">
        <f>'Ghetto Bombers'!$A$29</f>
        <v>5</v>
      </c>
      <c r="C17" t="str">
        <f>'Ghetto Bombers'!$D$1</f>
        <v>Ghetto Bombers</v>
      </c>
      <c r="D17" t="str">
        <f>'Ghetto Bombers'!$D$29</f>
        <v>Mac</v>
      </c>
      <c r="E17" t="str">
        <f>'Ghetto Bombers'!$D$30</f>
        <v>Estrada</v>
      </c>
      <c r="F17" s="100">
        <f>'Ghetto Bombers'!$H$32</f>
        <v>0.52380952380952384</v>
      </c>
      <c r="G17">
        <f>'Ghetto Bombers'!$H$29</f>
        <v>21</v>
      </c>
      <c r="H17">
        <f>'Ghetto Bombers'!$F$8</f>
        <v>6</v>
      </c>
      <c r="I17" t="str">
        <f>IF(K17&lt;(H17*2.5),"N","Y")</f>
        <v>Y</v>
      </c>
      <c r="J17">
        <f>'Ghetto Bombers'!$H$30</f>
        <v>11</v>
      </c>
      <c r="K17">
        <f>'Ghetto Bombers'!$H$31</f>
        <v>22</v>
      </c>
      <c r="L17" t="str">
        <f>'Ghetto Bombers'!$D$32</f>
        <v>m</v>
      </c>
    </row>
    <row r="18" spans="1:12">
      <c r="A18">
        <v>57</v>
      </c>
      <c r="B18">
        <f>'Ghetto Bombers'!$A$37</f>
        <v>7</v>
      </c>
      <c r="C18" t="str">
        <f>'Ghetto Bombers'!$D$1</f>
        <v>Ghetto Bombers</v>
      </c>
      <c r="D18" t="str">
        <f>'Ghetto Bombers'!$D$37</f>
        <v>Chet</v>
      </c>
      <c r="E18" t="str">
        <f>'Ghetto Bombers'!$D$38</f>
        <v>Wanlass</v>
      </c>
      <c r="F18" s="100">
        <f>'Ghetto Bombers'!$H$40</f>
        <v>0.5</v>
      </c>
      <c r="G18">
        <f>'Ghetto Bombers'!$H$37</f>
        <v>20</v>
      </c>
      <c r="H18">
        <f>'Ghetto Bombers'!$F$8</f>
        <v>6</v>
      </c>
      <c r="I18" t="str">
        <f>IF(K18&lt;(H18*2.5),"N","Y")</f>
        <v>Y</v>
      </c>
      <c r="J18">
        <f>'Ghetto Bombers'!$H$38</f>
        <v>10</v>
      </c>
      <c r="K18">
        <f>'Ghetto Bombers'!$H$39</f>
        <v>20</v>
      </c>
      <c r="L18" t="str">
        <f>'Ghetto Bombers'!$D$40</f>
        <v>m</v>
      </c>
    </row>
    <row r="19" spans="1:12">
      <c r="A19">
        <v>61</v>
      </c>
      <c r="B19">
        <f>'Ghetto Bombers'!$A$53</f>
        <v>11</v>
      </c>
      <c r="C19" t="str">
        <f>'Ghetto Bombers'!$D$1</f>
        <v>Ghetto Bombers</v>
      </c>
      <c r="D19" t="str">
        <f>'Ghetto Bombers'!$D$53</f>
        <v>Dave</v>
      </c>
      <c r="E19" t="str">
        <f>'Ghetto Bombers'!$D$54</f>
        <v>Vu</v>
      </c>
      <c r="F19" s="100">
        <f>'Ghetto Bombers'!$H$56</f>
        <v>0.47619047619047616</v>
      </c>
      <c r="G19">
        <f>'Ghetto Bombers'!$H$53</f>
        <v>21</v>
      </c>
      <c r="H19">
        <f>'Ghetto Bombers'!$F$8</f>
        <v>6</v>
      </c>
      <c r="I19" t="str">
        <f>IF(K19&lt;(H19*2.5),"N","Y")</f>
        <v>Y</v>
      </c>
      <c r="J19">
        <f>'Ghetto Bombers'!$H$54</f>
        <v>10</v>
      </c>
      <c r="K19">
        <f>'Ghetto Bombers'!$H$55</f>
        <v>21</v>
      </c>
      <c r="L19" t="str">
        <f>'Ghetto Bombers'!$D$56</f>
        <v>m</v>
      </c>
    </row>
    <row r="20" spans="1:12">
      <c r="A20">
        <v>59</v>
      </c>
      <c r="B20">
        <f>'Ghetto Bombers'!$A$45</f>
        <v>9</v>
      </c>
      <c r="C20" t="str">
        <f>'Ghetto Bombers'!$D$1</f>
        <v>Ghetto Bombers</v>
      </c>
      <c r="D20" t="str">
        <f>'Ghetto Bombers'!$D$45</f>
        <v>Derek</v>
      </c>
      <c r="E20" t="str">
        <f>'Ghetto Bombers'!$D$46</f>
        <v>Smith</v>
      </c>
      <c r="F20" s="100">
        <f>'Ghetto Bombers'!$H$48</f>
        <v>0.35</v>
      </c>
      <c r="G20">
        <f>'Ghetto Bombers'!$H$45</f>
        <v>20</v>
      </c>
      <c r="H20">
        <f>'Ghetto Bombers'!$F$8</f>
        <v>6</v>
      </c>
      <c r="I20" t="str">
        <f>IF(K20&lt;(H20*2.5),"N","Y")</f>
        <v>Y</v>
      </c>
      <c r="J20">
        <f>'Ghetto Bombers'!$H$46</f>
        <v>7</v>
      </c>
      <c r="K20">
        <f>'Ghetto Bombers'!$H$47</f>
        <v>21</v>
      </c>
      <c r="L20" t="str">
        <f>'Ghetto Bombers'!$D$48</f>
        <v>m</v>
      </c>
    </row>
    <row r="21" spans="1:12">
      <c r="A21">
        <v>109</v>
      </c>
      <c r="B21">
        <f>'X Team'!$A$45</f>
        <v>9</v>
      </c>
      <c r="C21" t="str">
        <f>'X Team'!$D$1</f>
        <v>X Team</v>
      </c>
      <c r="D21" t="str">
        <f>'X Team'!$D$45</f>
        <v>Tyler (TJ)</v>
      </c>
      <c r="E21" t="str">
        <f>'X Team'!$D$46</f>
        <v>Gossard</v>
      </c>
      <c r="F21" s="100">
        <f>'X Team'!$H$48</f>
        <v>0</v>
      </c>
      <c r="G21">
        <f>'X Team'!$H$45</f>
        <v>63</v>
      </c>
      <c r="H21">
        <f>'X Team'!$F$8</f>
        <v>7</v>
      </c>
      <c r="I21" t="str">
        <f>IF(K21&lt;(H21*2.5),"N","Y")</f>
        <v>Y</v>
      </c>
      <c r="J21">
        <f>'X Team'!$H$46</f>
        <v>0</v>
      </c>
      <c r="K21">
        <f>'X Team'!$H$47</f>
        <v>63</v>
      </c>
      <c r="L21" t="str">
        <f>'X Team'!$D$48</f>
        <v>m</v>
      </c>
    </row>
    <row r="22" spans="1:12">
      <c r="A22">
        <v>201</v>
      </c>
      <c r="B22">
        <f>'YY Team'!$A$13</f>
        <v>1</v>
      </c>
      <c r="C22" t="str">
        <f>'YY Team'!$D$1</f>
        <v>YY Team</v>
      </c>
      <c r="D22" t="str">
        <f>'YY Team'!$D$13</f>
        <v>Kyle</v>
      </c>
      <c r="E22" t="str">
        <f>'YY Team'!$D$14</f>
        <v xml:space="preserve">O'Bryant </v>
      </c>
      <c r="F22" s="100">
        <f>'YY Team'!$H$16</f>
        <v>0</v>
      </c>
      <c r="G22">
        <f>'YY Team'!$H$13</f>
        <v>63</v>
      </c>
      <c r="H22">
        <f>'YY Team'!$F$8</f>
        <v>7</v>
      </c>
      <c r="I22" t="str">
        <f>IF(K22&lt;(H22*2.5),"N","Y")</f>
        <v>Y</v>
      </c>
      <c r="J22">
        <f>'YY Team'!$H$14</f>
        <v>0</v>
      </c>
      <c r="K22">
        <f>'YY Team'!$H$15</f>
        <v>63</v>
      </c>
      <c r="L22" t="str">
        <f>'YY Team'!$D$16</f>
        <v>m</v>
      </c>
    </row>
    <row r="23" spans="1:12">
      <c r="A23">
        <v>101</v>
      </c>
      <c r="B23">
        <f>'X Team'!$A$13</f>
        <v>1</v>
      </c>
      <c r="C23" t="str">
        <f>'X Team'!$D$1</f>
        <v>X Team</v>
      </c>
      <c r="D23" t="str">
        <f>'X Team'!$D$13</f>
        <v>Jake</v>
      </c>
      <c r="E23" t="str">
        <f>'X Team'!$D$14</f>
        <v>Reeves</v>
      </c>
      <c r="F23" s="100">
        <f>'X Team'!$H$16</f>
        <v>0</v>
      </c>
      <c r="G23">
        <f>'X Team'!$H$13</f>
        <v>63</v>
      </c>
      <c r="H23">
        <f>'X Team'!$F$8</f>
        <v>7</v>
      </c>
      <c r="I23" t="str">
        <f>IF(K23&lt;(H23*2.5),"N","Y")</f>
        <v>Y</v>
      </c>
      <c r="J23">
        <f>'X Team'!$H$14</f>
        <v>0</v>
      </c>
      <c r="K23">
        <f>'X Team'!$H$15</f>
        <v>63</v>
      </c>
      <c r="L23" t="str">
        <f>'X Team'!$D$16</f>
        <v>m</v>
      </c>
    </row>
    <row r="24" spans="1:12">
      <c r="A24">
        <v>105</v>
      </c>
      <c r="B24">
        <f>'X Team'!$A$29</f>
        <v>5</v>
      </c>
      <c r="C24" t="str">
        <f>'X Team'!$D$1</f>
        <v>X Team</v>
      </c>
      <c r="D24" t="str">
        <f>'X Team'!$D$29</f>
        <v>Jeff</v>
      </c>
      <c r="E24" t="str">
        <f>'X Team'!$D$30</f>
        <v>Peacock</v>
      </c>
      <c r="F24" s="100">
        <f>'X Team'!$H$32</f>
        <v>0</v>
      </c>
      <c r="G24">
        <f>'X Team'!$H$29</f>
        <v>63</v>
      </c>
      <c r="H24">
        <f>'X Team'!$F$8</f>
        <v>7</v>
      </c>
      <c r="I24" t="str">
        <f>IF(K24&lt;(H24*2.5),"N","Y")</f>
        <v>Y</v>
      </c>
      <c r="J24">
        <f>'X Team'!$H$30</f>
        <v>0</v>
      </c>
      <c r="K24">
        <f>'X Team'!$H$31</f>
        <v>63</v>
      </c>
      <c r="L24" t="str">
        <f>'X Team'!$D$32</f>
        <v>m</v>
      </c>
    </row>
    <row r="25" spans="1:12">
      <c r="A25">
        <v>205</v>
      </c>
      <c r="B25">
        <f>'YY Team'!$A$29</f>
        <v>5</v>
      </c>
      <c r="C25" t="str">
        <f>'YY Team'!$D$1</f>
        <v>YY Team</v>
      </c>
      <c r="D25" t="str">
        <f>'YY Team'!$D$29</f>
        <v>Logan</v>
      </c>
      <c r="E25" t="str">
        <f>'YY Team'!$D$30</f>
        <v>Bateman</v>
      </c>
      <c r="F25" s="100">
        <f>'YY Team'!$H$32</f>
        <v>0</v>
      </c>
      <c r="G25">
        <f>'YY Team'!$H$29</f>
        <v>63</v>
      </c>
      <c r="H25">
        <f>'YY Team'!$F$8</f>
        <v>7</v>
      </c>
      <c r="I25" t="str">
        <f>IF(K25&lt;(H25*2.5),"N","Y")</f>
        <v>Y</v>
      </c>
      <c r="J25">
        <f>'YY Team'!$H$30</f>
        <v>0</v>
      </c>
      <c r="K25">
        <f>'YY Team'!$H$31</f>
        <v>63</v>
      </c>
      <c r="L25" t="str">
        <f>'YY Team'!$D$32</f>
        <v>m</v>
      </c>
    </row>
    <row r="26" spans="1:12">
      <c r="A26">
        <v>126</v>
      </c>
      <c r="B26">
        <f>'XXX Team'!$A$13</f>
        <v>1</v>
      </c>
      <c r="C26" t="str">
        <f>'XXX Team'!$D$1</f>
        <v>XXX Team</v>
      </c>
      <c r="D26" t="str">
        <f>'XXX Team'!$D$13</f>
        <v>Jordan</v>
      </c>
      <c r="E26" t="str">
        <f>'XXX Team'!$D$14</f>
        <v>Hall</v>
      </c>
      <c r="F26" s="100">
        <f>'XXX Team'!$H$16</f>
        <v>0</v>
      </c>
      <c r="G26">
        <f>'XXX Team'!$H$13</f>
        <v>63</v>
      </c>
      <c r="H26">
        <f>'XXX Team'!$F$8</f>
        <v>7</v>
      </c>
      <c r="I26" t="str">
        <f>IF(K26&lt;(H26*2.5),"N","Y")</f>
        <v>Y</v>
      </c>
      <c r="J26">
        <f>'XXX Team'!$H$14</f>
        <v>0</v>
      </c>
      <c r="K26">
        <f>'XXX Team'!$H$15</f>
        <v>63</v>
      </c>
      <c r="L26" t="str">
        <f>'XXX Team'!$D$16</f>
        <v>m</v>
      </c>
    </row>
    <row r="27" spans="1:12">
      <c r="A27">
        <v>130</v>
      </c>
      <c r="B27">
        <f>'XXX Team'!$A$29</f>
        <v>5</v>
      </c>
      <c r="C27" t="str">
        <f>'XXX Team'!$D$1</f>
        <v>XXX Team</v>
      </c>
      <c r="D27" t="str">
        <f>'XXX Team'!$D$29</f>
        <v>Sam</v>
      </c>
      <c r="E27" t="str">
        <f>'XXX Team'!$D$30</f>
        <v>Cook</v>
      </c>
      <c r="F27" s="100">
        <f>'XXX Team'!$H$32</f>
        <v>0</v>
      </c>
      <c r="G27">
        <f>'XXX Team'!$H$29</f>
        <v>63</v>
      </c>
      <c r="H27">
        <f>'XXX Team'!$F$8</f>
        <v>7</v>
      </c>
      <c r="I27" t="str">
        <f>IF(K27&lt;(H27*2.5),"N","Y")</f>
        <v>Y</v>
      </c>
      <c r="J27">
        <f>'XXX Team'!$H$30</f>
        <v>0</v>
      </c>
      <c r="K27">
        <f>'XXX Team'!$H$31</f>
        <v>63</v>
      </c>
      <c r="L27" t="str">
        <f>'XXX Team'!$D$32</f>
        <v>m</v>
      </c>
    </row>
    <row r="28" spans="1:12">
      <c r="A28">
        <v>132</v>
      </c>
      <c r="B28">
        <f>'XXX Team'!$A$37</f>
        <v>7</v>
      </c>
      <c r="C28" t="str">
        <f>'XXX Team'!$D$1</f>
        <v>XXX Team</v>
      </c>
      <c r="D28" t="str">
        <f>'XXX Team'!$D$37</f>
        <v>Ike</v>
      </c>
      <c r="E28" t="str">
        <f>'XXX Team'!$D$38</f>
        <v>Whiting</v>
      </c>
      <c r="F28" s="100">
        <f>'XXX Team'!$H$40</f>
        <v>0</v>
      </c>
      <c r="G28">
        <f>'XXX Team'!$H$37</f>
        <v>63</v>
      </c>
      <c r="H28">
        <f>'XXX Team'!$F$8</f>
        <v>7</v>
      </c>
      <c r="I28" t="str">
        <f>IF(K28&lt;(H28*2.5),"N","Y")</f>
        <v>Y</v>
      </c>
      <c r="J28">
        <f>'XXX Team'!$H$38</f>
        <v>0</v>
      </c>
      <c r="K28">
        <f>'XXX Team'!$H$39</f>
        <v>63</v>
      </c>
      <c r="L28" t="str">
        <f>'XXX Team'!$D$40</f>
        <v>m</v>
      </c>
    </row>
    <row r="29" spans="1:12">
      <c r="A29">
        <v>103</v>
      </c>
      <c r="B29">
        <f>'X Team'!$A$21</f>
        <v>3</v>
      </c>
      <c r="C29" t="str">
        <f>'X Team'!$D$1</f>
        <v>X Team</v>
      </c>
      <c r="D29" t="str">
        <f>'X Team'!$D$21</f>
        <v>Jason</v>
      </c>
      <c r="E29" t="str">
        <f>'X Team'!$D$22</f>
        <v>Reed</v>
      </c>
      <c r="F29" s="100">
        <f>'X Team'!$H$24</f>
        <v>0</v>
      </c>
      <c r="G29">
        <f>'X Team'!$H$21</f>
        <v>63</v>
      </c>
      <c r="H29">
        <f>'X Team'!$F$8</f>
        <v>7</v>
      </c>
      <c r="I29" t="str">
        <f>IF(K29&lt;(H29*2.5),"N","Y")</f>
        <v>Y</v>
      </c>
      <c r="J29">
        <f>'X Team'!$H$22</f>
        <v>0</v>
      </c>
      <c r="K29">
        <f>'X Team'!$H$23</f>
        <v>63</v>
      </c>
      <c r="L29" t="str">
        <f>'X Team'!$D$24</f>
        <v>m</v>
      </c>
    </row>
    <row r="30" spans="1:12">
      <c r="A30">
        <v>207</v>
      </c>
      <c r="B30">
        <f>'YY Team'!$A$37</f>
        <v>7</v>
      </c>
      <c r="C30" t="str">
        <f>'YY Team'!$D$1</f>
        <v>YY Team</v>
      </c>
      <c r="D30" t="str">
        <f>'YY Team'!$D$37</f>
        <v>Russ</v>
      </c>
      <c r="E30" t="str">
        <f>'YY Team'!$D$38</f>
        <v>Collins</v>
      </c>
      <c r="F30" s="100">
        <f>'YY Team'!$H$40</f>
        <v>0</v>
      </c>
      <c r="G30">
        <f>'YY Team'!$H$37</f>
        <v>63</v>
      </c>
      <c r="H30">
        <f>'YY Team'!$F$8</f>
        <v>7</v>
      </c>
      <c r="I30" t="str">
        <f>IF(K30&lt;(H30*2.5),"N","Y")</f>
        <v>Y</v>
      </c>
      <c r="J30">
        <f>'YY Team'!$H$38</f>
        <v>0</v>
      </c>
      <c r="K30">
        <f>'YY Team'!$H$39</f>
        <v>63</v>
      </c>
      <c r="L30" t="str">
        <f>'YY Team'!$D$40</f>
        <v>m</v>
      </c>
    </row>
    <row r="31" spans="1:12">
      <c r="A31">
        <v>134</v>
      </c>
      <c r="B31">
        <f>'XXX Team'!$A$45</f>
        <v>9</v>
      </c>
      <c r="C31" t="str">
        <f>'XXX Team'!$D$1</f>
        <v>XXX Team</v>
      </c>
      <c r="D31" t="str">
        <f>'XXX Team'!$D$45</f>
        <v>Josh</v>
      </c>
      <c r="E31" t="str">
        <f>'XXX Team'!$D$46</f>
        <v>Schmidt</v>
      </c>
      <c r="F31" s="100">
        <f>'XXX Team'!$H$48</f>
        <v>0</v>
      </c>
      <c r="G31">
        <f>'XXX Team'!$H$45</f>
        <v>63</v>
      </c>
      <c r="H31">
        <f>'XXX Team'!$F$8</f>
        <v>7</v>
      </c>
      <c r="I31" t="str">
        <f>IF(K31&lt;(H31*2.5),"N","Y")</f>
        <v>Y</v>
      </c>
      <c r="J31">
        <f>'XXX Team'!$H$46</f>
        <v>0</v>
      </c>
      <c r="K31">
        <f>'XXX Team'!$H$47</f>
        <v>63</v>
      </c>
      <c r="L31" t="str">
        <f>'XXX Team'!$D$48</f>
        <v>m</v>
      </c>
    </row>
    <row r="32" spans="1:12">
      <c r="A32">
        <v>107</v>
      </c>
      <c r="B32">
        <f>'X Team'!$A$37</f>
        <v>7</v>
      </c>
      <c r="C32" t="str">
        <f>'X Team'!$D$1</f>
        <v>X Team</v>
      </c>
      <c r="D32" t="str">
        <f>'X Team'!$D$37</f>
        <v>Chris</v>
      </c>
      <c r="E32" t="str">
        <f>'X Team'!$D$38</f>
        <v>Teerlink</v>
      </c>
      <c r="F32" s="100">
        <f>'X Team'!$H$40</f>
        <v>0</v>
      </c>
      <c r="G32">
        <f>'X Team'!$H$37</f>
        <v>63</v>
      </c>
      <c r="H32">
        <f>'X Team'!$F$8</f>
        <v>7</v>
      </c>
      <c r="I32" t="str">
        <f>IF(K32&lt;(H32*2.5),"N","Y")</f>
        <v>Y</v>
      </c>
      <c r="J32">
        <f>'X Team'!$H$38</f>
        <v>0</v>
      </c>
      <c r="K32">
        <f>'X Team'!$H$39</f>
        <v>63</v>
      </c>
      <c r="L32" t="str">
        <f>'X Team'!$D$40</f>
        <v>m</v>
      </c>
    </row>
    <row r="33" spans="1:12">
      <c r="A33">
        <v>203</v>
      </c>
      <c r="B33">
        <f>'YY Team'!$A$21</f>
        <v>3</v>
      </c>
      <c r="C33" t="str">
        <f>'YY Team'!$D$1</f>
        <v>YY Team</v>
      </c>
      <c r="D33" t="str">
        <f>'YY Team'!$D$21</f>
        <v xml:space="preserve">Stephen </v>
      </c>
      <c r="E33" t="str">
        <f>'YY Team'!$D$22</f>
        <v>Hart</v>
      </c>
      <c r="F33" s="100">
        <f>'YY Team'!$H$24</f>
        <v>0</v>
      </c>
      <c r="G33">
        <f>'YY Team'!$H$21</f>
        <v>63</v>
      </c>
      <c r="H33">
        <f>'YY Team'!$F$8</f>
        <v>7</v>
      </c>
      <c r="I33" t="str">
        <f>IF(K33&lt;(H33*2.5),"N","Y")</f>
        <v>Y</v>
      </c>
      <c r="J33">
        <f>'YY Team'!$H$22</f>
        <v>0</v>
      </c>
      <c r="K33">
        <f>'YY Team'!$H$23</f>
        <v>63</v>
      </c>
      <c r="L33" t="str">
        <f>'YY Team'!$D$24</f>
        <v>m</v>
      </c>
    </row>
    <row r="34" spans="1:12">
      <c r="A34">
        <v>209</v>
      </c>
      <c r="B34">
        <f>'YY Team'!$A$45</f>
        <v>9</v>
      </c>
      <c r="C34" t="str">
        <f>'YY Team'!$D$1</f>
        <v>YY Team</v>
      </c>
      <c r="D34" t="str">
        <f>'YY Team'!$D$45</f>
        <v>John</v>
      </c>
      <c r="E34" t="str">
        <f>'YY Team'!$D$46</f>
        <v>Campbell</v>
      </c>
      <c r="F34" s="100">
        <f>'YY Team'!$H$48</f>
        <v>0</v>
      </c>
      <c r="G34">
        <f>'YY Team'!$H$45</f>
        <v>63</v>
      </c>
      <c r="H34">
        <f>'YY Team'!$F$8</f>
        <v>7</v>
      </c>
      <c r="I34" t="str">
        <f>IF(K34&lt;(H34*2.5),"N","Y")</f>
        <v>Y</v>
      </c>
      <c r="J34">
        <f>'YY Team'!$H$46</f>
        <v>0</v>
      </c>
      <c r="K34">
        <f>'YY Team'!$H$47</f>
        <v>63</v>
      </c>
      <c r="L34" t="str">
        <f>'YY Team'!$D$48</f>
        <v>m</v>
      </c>
    </row>
    <row r="35" spans="1:12">
      <c r="A35">
        <v>185</v>
      </c>
      <c r="B35">
        <f>'XX Team'!$A$49</f>
        <v>10</v>
      </c>
      <c r="C35" t="str">
        <f>'XX Team'!$D$1</f>
        <v>XX Team</v>
      </c>
      <c r="D35" t="str">
        <f>'XX Team'!$D$49</f>
        <v>Alex</v>
      </c>
      <c r="E35" t="str">
        <f>'XX Team'!$D$50</f>
        <v>Johnson</v>
      </c>
      <c r="F35" s="100">
        <f>'XX Team'!$H$52</f>
        <v>0</v>
      </c>
      <c r="G35">
        <f>'XX Team'!$H$49</f>
        <v>63</v>
      </c>
      <c r="H35">
        <f>'XX Team'!$F$8</f>
        <v>6</v>
      </c>
      <c r="I35" t="str">
        <f>IF(K35&lt;(H35*2.5),"N","Y")</f>
        <v>Y</v>
      </c>
      <c r="J35">
        <f>'XX Team'!$H$50</f>
        <v>0</v>
      </c>
      <c r="K35">
        <f>'XX Team'!$H$51</f>
        <v>63</v>
      </c>
      <c r="L35" t="str">
        <f>'XX Team'!$D$52</f>
        <v>m</v>
      </c>
    </row>
    <row r="36" spans="1:12">
      <c r="A36">
        <v>179</v>
      </c>
      <c r="B36">
        <f>'XX Team'!$A$25</f>
        <v>4</v>
      </c>
      <c r="C36" t="str">
        <f>'XX Team'!$D$1</f>
        <v>XX Team</v>
      </c>
      <c r="D36" t="str">
        <f>'XX Team'!$D$25</f>
        <v>Thomas</v>
      </c>
      <c r="E36" t="str">
        <f>'XX Team'!$D$26</f>
        <v>Rich</v>
      </c>
      <c r="F36" s="100">
        <f>'XX Team'!$H$28</f>
        <v>0</v>
      </c>
      <c r="G36">
        <f>'XX Team'!$H$25</f>
        <v>63</v>
      </c>
      <c r="H36">
        <f>'XX Team'!$F$8</f>
        <v>6</v>
      </c>
      <c r="I36" t="str">
        <f>IF(K36&lt;(H36*2.5),"N","Y")</f>
        <v>Y</v>
      </c>
      <c r="J36">
        <f>'XX Team'!$H$26</f>
        <v>0</v>
      </c>
      <c r="K36">
        <f>'XX Team'!$H$27</f>
        <v>63</v>
      </c>
      <c r="L36" t="str">
        <f>'XX Team'!$D$28</f>
        <v>m</v>
      </c>
    </row>
    <row r="37" spans="1:12">
      <c r="A37">
        <v>183</v>
      </c>
      <c r="B37">
        <f>'XX Team'!$A$41</f>
        <v>8</v>
      </c>
      <c r="C37" t="str">
        <f>'XX Team'!$D$1</f>
        <v>XX Team</v>
      </c>
      <c r="D37" t="str">
        <f>'XX Team'!$D$41</f>
        <v>Brandon</v>
      </c>
      <c r="E37" t="str">
        <f>'XX Team'!$D$42</f>
        <v>Blake</v>
      </c>
      <c r="F37" s="100">
        <f>'XX Team'!$H$44</f>
        <v>0</v>
      </c>
      <c r="G37">
        <f>'XX Team'!$H$41</f>
        <v>63</v>
      </c>
      <c r="H37">
        <f>'XX Team'!$F$8</f>
        <v>6</v>
      </c>
      <c r="I37" t="str">
        <f>IF(K37&lt;(H37*2.5),"N","Y")</f>
        <v>Y</v>
      </c>
      <c r="J37">
        <f>'XX Team'!$H$42</f>
        <v>0</v>
      </c>
      <c r="K37">
        <f>'XX Team'!$H$43</f>
        <v>63</v>
      </c>
      <c r="L37" t="str">
        <f>'XX Team'!$D$44</f>
        <v>m</v>
      </c>
    </row>
    <row r="38" spans="1:12">
      <c r="A38">
        <v>181</v>
      </c>
      <c r="B38">
        <f>'XX Team'!$A$33</f>
        <v>6</v>
      </c>
      <c r="C38" t="str">
        <f>'XX Team'!$D$1</f>
        <v>XX Team</v>
      </c>
      <c r="D38" t="str">
        <f>'XX Team'!$D$33</f>
        <v>Ken</v>
      </c>
      <c r="E38" t="str">
        <f>'XX Team'!$D$34</f>
        <v>Hansen</v>
      </c>
      <c r="F38" s="100">
        <f>'XX Team'!$H$36</f>
        <v>0</v>
      </c>
      <c r="G38">
        <f>'XX Team'!$H$33</f>
        <v>63</v>
      </c>
      <c r="H38">
        <f>'XX Team'!$F$8</f>
        <v>6</v>
      </c>
      <c r="I38" t="str">
        <f>IF(K38&lt;(H38*2.5),"N","Y")</f>
        <v>Y</v>
      </c>
      <c r="J38">
        <f>'XX Team'!$H$34</f>
        <v>0</v>
      </c>
      <c r="K38">
        <f>'XX Team'!$H$35</f>
        <v>63</v>
      </c>
      <c r="L38" t="str">
        <f>'XX Team'!$D$36</f>
        <v>m</v>
      </c>
    </row>
    <row r="39" spans="1:12">
      <c r="A39">
        <v>177</v>
      </c>
      <c r="B39">
        <f>'XX Team'!$A$17</f>
        <v>2</v>
      </c>
      <c r="C39" t="str">
        <f>'XX Team'!$D$1</f>
        <v>XX Team</v>
      </c>
      <c r="D39" t="str">
        <f>'XX Team'!$D$17</f>
        <v>Josh</v>
      </c>
      <c r="E39" t="str">
        <f>'XX Team'!$D$18</f>
        <v>Wright</v>
      </c>
      <c r="F39" s="100">
        <f>'XX Team'!$H$20</f>
        <v>0</v>
      </c>
      <c r="G39">
        <f>'XX Team'!$H$17</f>
        <v>63</v>
      </c>
      <c r="H39">
        <f>'XX Team'!$F$8</f>
        <v>6</v>
      </c>
      <c r="I39" t="str">
        <f>IF(K39&lt;(H39*2.5),"N","Y")</f>
        <v>Y</v>
      </c>
      <c r="J39">
        <f>'XX Team'!$H$18</f>
        <v>0</v>
      </c>
      <c r="K39">
        <f>'XX Team'!$H$19</f>
        <v>63</v>
      </c>
      <c r="L39" t="str">
        <f>'XX Team'!$D$20</f>
        <v>m</v>
      </c>
    </row>
    <row r="40" spans="1:12">
      <c r="A40">
        <v>128</v>
      </c>
      <c r="B40">
        <f>'XXX Team'!$A$21</f>
        <v>3</v>
      </c>
      <c r="C40" t="str">
        <f>'XXX Team'!$D$1</f>
        <v>XXX Team</v>
      </c>
      <c r="D40" t="str">
        <f>'XXX Team'!$D$21</f>
        <v>Corey</v>
      </c>
      <c r="E40" t="str">
        <f>'XXX Team'!$D$22</f>
        <v>Murphy</v>
      </c>
      <c r="F40" s="100">
        <f>'XXX Team'!$H$24</f>
        <v>0</v>
      </c>
      <c r="G40">
        <f>'XXX Team'!$H$21</f>
        <v>63</v>
      </c>
      <c r="H40">
        <f>'XXX Team'!$F$8</f>
        <v>7</v>
      </c>
      <c r="I40" t="str">
        <f>IF(K40&lt;(H40*2.5),"N","Y")</f>
        <v>Y</v>
      </c>
      <c r="J40">
        <f>'XXX Team'!$H$22</f>
        <v>0</v>
      </c>
      <c r="K40">
        <f>'XXX Team'!$H$23</f>
        <v>63</v>
      </c>
      <c r="L40" t="str">
        <f>'XXX Team'!$D$24</f>
        <v>m</v>
      </c>
    </row>
    <row r="41" spans="1:12">
      <c r="A41">
        <v>138</v>
      </c>
      <c r="B41">
        <f>'XXX Team'!$A$61</f>
        <v>13</v>
      </c>
      <c r="C41" t="str">
        <f>'XXX Team'!$D$1</f>
        <v>XXX Team</v>
      </c>
      <c r="D41" t="str">
        <f>'XXX Team'!$D$61</f>
        <v>Dan</v>
      </c>
      <c r="E41" t="str">
        <f>'XXX Team'!$D$62</f>
        <v>Flynn</v>
      </c>
      <c r="F41" s="100">
        <f>'XXX Team'!$H$64</f>
        <v>0</v>
      </c>
      <c r="G41">
        <f>'XXX Team'!$H$61</f>
        <v>63</v>
      </c>
      <c r="H41">
        <f>'XXX Team'!$F$8</f>
        <v>7</v>
      </c>
      <c r="I41" t="str">
        <f>IF(K41&lt;(H41*2.5),"N","Y")</f>
        <v>Y</v>
      </c>
      <c r="J41">
        <f>'XXX Team'!$H$62</f>
        <v>0</v>
      </c>
      <c r="K41">
        <f>'XXX Team'!$H$63</f>
        <v>63</v>
      </c>
      <c r="L41" t="str">
        <f>'XXX Team'!$D$64</f>
        <v>m</v>
      </c>
    </row>
    <row r="42" spans="1:12">
      <c r="A42">
        <v>112</v>
      </c>
      <c r="B42">
        <f>'X Team'!$A$57</f>
        <v>12</v>
      </c>
      <c r="C42" t="str">
        <f>'X Team'!$D$1</f>
        <v>X Team</v>
      </c>
      <c r="D42" t="str">
        <f>'X Team'!$D$57</f>
        <v>Kenyon</v>
      </c>
      <c r="E42" t="str">
        <f>'X Team'!$D$58</f>
        <v>Kawa</v>
      </c>
      <c r="F42" s="100">
        <f>'X Team'!$H$60</f>
        <v>0</v>
      </c>
      <c r="G42">
        <f>'X Team'!$H$57</f>
        <v>63</v>
      </c>
      <c r="H42">
        <f>'X Team'!$F$8</f>
        <v>7</v>
      </c>
      <c r="I42" t="str">
        <f>IF(K42&lt;(H42*2.5),"N","Y")</f>
        <v>Y</v>
      </c>
      <c r="J42">
        <f>'X Team'!$H$58</f>
        <v>0</v>
      </c>
      <c r="K42">
        <f>'X Team'!$H$59</f>
        <v>63</v>
      </c>
      <c r="L42" t="str">
        <f>'X Team'!$D$60</f>
        <v>m</v>
      </c>
    </row>
    <row r="43" spans="1:12">
      <c r="A43">
        <v>136</v>
      </c>
      <c r="B43">
        <f>'XXX Team'!$A$53</f>
        <v>11</v>
      </c>
      <c r="C43" t="str">
        <f>'XXX Team'!$D$1</f>
        <v>XXX Team</v>
      </c>
      <c r="D43" t="str">
        <f>'XXX Team'!$D$53</f>
        <v>Josh</v>
      </c>
      <c r="E43" t="str">
        <f>'XXX Team'!$D$54</f>
        <v>Anderson</v>
      </c>
      <c r="F43" s="100">
        <f>'XXX Team'!$H$56</f>
        <v>0</v>
      </c>
      <c r="G43">
        <f>'XXX Team'!$H$53</f>
        <v>63</v>
      </c>
      <c r="H43">
        <f>'XXX Team'!$F$8</f>
        <v>7</v>
      </c>
      <c r="I43" t="str">
        <f>IF(K43&lt;(H43*2.5),"N","Y")</f>
        <v>Y</v>
      </c>
      <c r="J43">
        <f>'XXX Team'!$H$54</f>
        <v>0</v>
      </c>
      <c r="K43">
        <f>'XXX Team'!$H$55</f>
        <v>63</v>
      </c>
      <c r="L43" t="str">
        <f>'XXX Team'!$D$56</f>
        <v>m</v>
      </c>
    </row>
    <row r="44" spans="1:12">
      <c r="A44">
        <v>139</v>
      </c>
      <c r="B44">
        <f>'XXX Team'!$A$65</f>
        <v>14</v>
      </c>
      <c r="C44" t="str">
        <f>'XXX Team'!$D$1</f>
        <v>XXX Team</v>
      </c>
      <c r="D44" t="str">
        <f>'XXX Team'!$D$65</f>
        <v>J C</v>
      </c>
      <c r="E44" t="str">
        <f>'XXX Team'!$D$66</f>
        <v>Garcia</v>
      </c>
      <c r="F44" s="100">
        <f>'XXX Team'!$H$68</f>
        <v>0</v>
      </c>
      <c r="G44">
        <f>'XXX Team'!$H$65</f>
        <v>63</v>
      </c>
      <c r="H44">
        <f>'XXX Team'!$F$8</f>
        <v>7</v>
      </c>
      <c r="I44" t="str">
        <f>IF(K44&lt;(H44*2.5),"N","Y")</f>
        <v>Y</v>
      </c>
      <c r="J44">
        <f>'XXX Team'!$H$66</f>
        <v>0</v>
      </c>
      <c r="K44">
        <f>'XXX Team'!$H$67</f>
        <v>63</v>
      </c>
      <c r="L44" t="str">
        <f>'XXX Team'!$D$68</f>
        <v>m</v>
      </c>
    </row>
    <row r="45" spans="1:12">
      <c r="A45">
        <v>19</v>
      </c>
      <c r="B45">
        <f>'Bad Pitches'!$A$85</f>
        <v>19</v>
      </c>
      <c r="C45" t="str">
        <f>'Bad Pitches'!$D$1</f>
        <v>Bad Pitches</v>
      </c>
      <c r="D45">
        <f>'Bad Pitches'!$D$85</f>
        <v>0</v>
      </c>
      <c r="E45">
        <f>'Bad Pitches'!$D$86</f>
        <v>0</v>
      </c>
      <c r="F45" s="100" t="str">
        <f>'Bad Pitches'!$H$88</f>
        <v/>
      </c>
      <c r="G45">
        <f>'Bad Pitches'!$H$85</f>
        <v>0</v>
      </c>
      <c r="H45">
        <f>'Bad Pitches'!$F$8</f>
        <v>5</v>
      </c>
      <c r="I45" t="str">
        <f>IF(K45&lt;(H45*2.5),"N","Y")</f>
        <v>N</v>
      </c>
      <c r="J45">
        <f>'Bad Pitches'!$H$86</f>
        <v>0</v>
      </c>
      <c r="K45">
        <f>'Bad Pitches'!$H$87</f>
        <v>0</v>
      </c>
      <c r="L45" t="str">
        <f>'Bad Pitches'!$D$88</f>
        <v>m</v>
      </c>
    </row>
    <row r="46" spans="1:12">
      <c r="A46">
        <v>18</v>
      </c>
      <c r="B46">
        <f>'Bad Pitches'!$A$81</f>
        <v>18</v>
      </c>
      <c r="C46" t="str">
        <f>'Bad Pitches'!$D$1</f>
        <v>Bad Pitches</v>
      </c>
      <c r="D46">
        <f>'Bad Pitches'!$D$81</f>
        <v>0</v>
      </c>
      <c r="E46">
        <f>'Bad Pitches'!$D$82</f>
        <v>0</v>
      </c>
      <c r="F46" s="100" t="str">
        <f>'Bad Pitches'!$H$84</f>
        <v/>
      </c>
      <c r="G46">
        <f>'Bad Pitches'!$H$81</f>
        <v>0</v>
      </c>
      <c r="H46">
        <f>'Bad Pitches'!$F$8</f>
        <v>5</v>
      </c>
      <c r="I46" t="str">
        <f>IF(K46&lt;(H46*2.5),"N","Y")</f>
        <v>N</v>
      </c>
      <c r="J46">
        <f>'Bad Pitches'!$H$82</f>
        <v>0</v>
      </c>
      <c r="K46">
        <f>'Bad Pitches'!$H$83</f>
        <v>0</v>
      </c>
      <c r="L46" t="str">
        <f>'Bad Pitches'!$D$84</f>
        <v>m</v>
      </c>
    </row>
    <row r="47" spans="1:12">
      <c r="A47">
        <v>140</v>
      </c>
      <c r="B47">
        <f>'XXX Team'!$A$69</f>
        <v>15</v>
      </c>
      <c r="C47" t="str">
        <f>'XXX Team'!$D$1</f>
        <v>XXX Team</v>
      </c>
      <c r="D47">
        <f>'XXX Team'!$D$69</f>
        <v>0</v>
      </c>
      <c r="E47">
        <f>'XXX Team'!$D$70</f>
        <v>0</v>
      </c>
      <c r="F47" s="100" t="str">
        <f>'XXX Team'!$H$72</f>
        <v/>
      </c>
      <c r="G47">
        <f>'XXX Team'!$H$69</f>
        <v>0</v>
      </c>
      <c r="H47">
        <f>'XXX Team'!$F$8</f>
        <v>7</v>
      </c>
      <c r="I47" t="str">
        <f>IF(K47&lt;(H47*2.5),"N","Y")</f>
        <v>N</v>
      </c>
      <c r="J47">
        <f>'XXX Team'!$H$70</f>
        <v>0</v>
      </c>
      <c r="K47">
        <f>'XXX Team'!$H$71</f>
        <v>0</v>
      </c>
      <c r="L47" t="str">
        <f>'XXX Team'!$D$72</f>
        <v>m</v>
      </c>
    </row>
    <row r="48" spans="1:12">
      <c r="A48">
        <v>119</v>
      </c>
      <c r="B48">
        <f>'X Team'!$A$85</f>
        <v>19</v>
      </c>
      <c r="C48" t="str">
        <f>'X Team'!$D$1</f>
        <v>X Team</v>
      </c>
      <c r="D48">
        <f>'X Team'!$D$85</f>
        <v>0</v>
      </c>
      <c r="E48">
        <f>'X Team'!$D$86</f>
        <v>0</v>
      </c>
      <c r="F48" s="100" t="str">
        <f>'X Team'!$H$88</f>
        <v/>
      </c>
      <c r="G48">
        <f>'X Team'!$H$85</f>
        <v>0</v>
      </c>
      <c r="H48">
        <f>'X Team'!$F$8</f>
        <v>7</v>
      </c>
      <c r="I48" t="str">
        <f>IF(K48&lt;(H48*2.5),"N","Y")</f>
        <v>N</v>
      </c>
      <c r="J48">
        <f>'X Team'!$H$86</f>
        <v>0</v>
      </c>
      <c r="K48">
        <f>'X Team'!$H$87</f>
        <v>0</v>
      </c>
      <c r="L48" t="str">
        <f>'X Team'!$D$88</f>
        <v>m</v>
      </c>
    </row>
    <row r="49" spans="1:12">
      <c r="A49">
        <v>68</v>
      </c>
      <c r="B49">
        <f>'Ghetto Bombers'!$A$81</f>
        <v>18</v>
      </c>
      <c r="C49" t="str">
        <f>'Ghetto Bombers'!$D$1</f>
        <v>Ghetto Bombers</v>
      </c>
      <c r="D49">
        <f>'Ghetto Bombers'!$D$81</f>
        <v>0</v>
      </c>
      <c r="E49">
        <f>'Ghetto Bombers'!$D$82</f>
        <v>0</v>
      </c>
      <c r="F49" s="100" t="str">
        <f>'Ghetto Bombers'!$H$84</f>
        <v/>
      </c>
      <c r="G49">
        <f>'Ghetto Bombers'!$H$81</f>
        <v>0</v>
      </c>
      <c r="H49">
        <f>'Ghetto Bombers'!$F$8</f>
        <v>6</v>
      </c>
      <c r="I49" t="str">
        <f>IF(K49&lt;(H49*2.5),"N","Y")</f>
        <v>N</v>
      </c>
      <c r="J49">
        <f>'Ghetto Bombers'!$H$82</f>
        <v>0</v>
      </c>
      <c r="K49">
        <f>'Ghetto Bombers'!$H$83</f>
        <v>0</v>
      </c>
      <c r="L49" t="str">
        <f>'Ghetto Bombers'!$D$84</f>
        <v>m</v>
      </c>
    </row>
    <row r="50" spans="1:12">
      <c r="A50">
        <v>121</v>
      </c>
      <c r="B50">
        <f>'X Team'!$A$93</f>
        <v>21</v>
      </c>
      <c r="C50" t="str">
        <f>'X Team'!$D$1</f>
        <v>X Team</v>
      </c>
      <c r="D50">
        <f>'X Team'!$D$93</f>
        <v>0</v>
      </c>
      <c r="E50">
        <f>'X Team'!$D$94</f>
        <v>0</v>
      </c>
      <c r="F50" s="100" t="str">
        <f>'X Team'!$H$96</f>
        <v/>
      </c>
      <c r="G50">
        <f>'X Team'!$H$93</f>
        <v>0</v>
      </c>
      <c r="H50">
        <f>'X Team'!$F$8</f>
        <v>7</v>
      </c>
      <c r="I50" t="str">
        <f>IF(K50&lt;(H50*2.5),"N","Y")</f>
        <v>N</v>
      </c>
      <c r="J50">
        <f>'X Team'!$H$94</f>
        <v>0</v>
      </c>
      <c r="K50">
        <f>'X Team'!$H$95</f>
        <v>0</v>
      </c>
      <c r="L50" t="str">
        <f>'X Team'!$D$96</f>
        <v>m</v>
      </c>
    </row>
    <row r="51" spans="1:12">
      <c r="A51">
        <v>15</v>
      </c>
      <c r="B51">
        <f>'Bad Pitches'!$A$69</f>
        <v>15</v>
      </c>
      <c r="C51" t="str">
        <f>'Bad Pitches'!$D$1</f>
        <v>Bad Pitches</v>
      </c>
      <c r="D51" t="str">
        <f>'Bad Pitches'!$D$69</f>
        <v>Barrett</v>
      </c>
      <c r="E51" t="str">
        <f>'Bad Pitches'!$D$70</f>
        <v>VanDyke</v>
      </c>
      <c r="F51" s="100">
        <f>'Bad Pitches'!$H$72</f>
        <v>1</v>
      </c>
      <c r="G51">
        <f>'Bad Pitches'!$H$69</f>
        <v>5</v>
      </c>
      <c r="H51">
        <f>'Bad Pitches'!$F$8</f>
        <v>5</v>
      </c>
      <c r="I51" t="str">
        <f>IF(K51&lt;(H51*2.5),"N","Y")</f>
        <v>N</v>
      </c>
      <c r="J51">
        <f>'Bad Pitches'!$H$70</f>
        <v>5</v>
      </c>
      <c r="K51">
        <f>'Bad Pitches'!$H$71</f>
        <v>5</v>
      </c>
      <c r="L51" t="str">
        <f>'Bad Pitches'!$D$72</f>
        <v>m</v>
      </c>
    </row>
    <row r="52" spans="1:12">
      <c r="A52">
        <v>30</v>
      </c>
      <c r="B52">
        <f>BCBC!$A$29</f>
        <v>5</v>
      </c>
      <c r="C52" t="str">
        <f>BCBC!$D$1</f>
        <v>BCBC</v>
      </c>
      <c r="D52" t="str">
        <f>BCBC!$D$29</f>
        <v>Ben</v>
      </c>
      <c r="E52" t="str">
        <f>BCBC!$D$30</f>
        <v>Mangum</v>
      </c>
      <c r="F52" s="100">
        <f>BCBC!$H$32</f>
        <v>0.9285714285714286</v>
      </c>
      <c r="G52">
        <f>BCBC!$H$29</f>
        <v>14</v>
      </c>
      <c r="H52">
        <f>BCBC!$F$8</f>
        <v>6</v>
      </c>
      <c r="I52" t="str">
        <f>IF(K52&lt;(H52*2.5),"N","Y")</f>
        <v>N</v>
      </c>
      <c r="J52">
        <f>BCBC!$H$30</f>
        <v>13</v>
      </c>
      <c r="K52">
        <f>BCBC!$H$31</f>
        <v>14</v>
      </c>
      <c r="L52" t="str">
        <f>BCBC!$D$32</f>
        <v>m</v>
      </c>
    </row>
    <row r="53" spans="1:12">
      <c r="A53">
        <v>16</v>
      </c>
      <c r="B53">
        <f>'Bad Pitches'!$A$73</f>
        <v>16</v>
      </c>
      <c r="C53" t="str">
        <f>'Bad Pitches'!$D$1</f>
        <v>Bad Pitches</v>
      </c>
      <c r="D53" t="str">
        <f>'Bad Pitches'!$D$73</f>
        <v>Matthew</v>
      </c>
      <c r="E53" t="str">
        <f>'Bad Pitches'!$D$74</f>
        <v>Davis</v>
      </c>
      <c r="F53" s="100">
        <f>'Bad Pitches'!$H$76</f>
        <v>0.8</v>
      </c>
      <c r="G53">
        <f>'Bad Pitches'!$H$73</f>
        <v>10</v>
      </c>
      <c r="H53">
        <f>'Bad Pitches'!$F$8</f>
        <v>5</v>
      </c>
      <c r="I53" t="str">
        <f>IF(K53&lt;(H53*2.5),"N","Y")</f>
        <v>N</v>
      </c>
      <c r="J53">
        <f>'Bad Pitches'!$H$74</f>
        <v>8</v>
      </c>
      <c r="K53">
        <f>'Bad Pitches'!$H$75</f>
        <v>10</v>
      </c>
      <c r="L53" t="str">
        <f>'Bad Pitches'!$D$76</f>
        <v>m</v>
      </c>
    </row>
    <row r="54" spans="1:12">
      <c r="A54">
        <v>7</v>
      </c>
      <c r="B54">
        <f>'Bad Pitches'!$A$37</f>
        <v>7</v>
      </c>
      <c r="C54" t="str">
        <f>'Bad Pitches'!$D$1</f>
        <v>Bad Pitches</v>
      </c>
      <c r="D54" t="str">
        <f>'Bad Pitches'!$D$37</f>
        <v>Jeff</v>
      </c>
      <c r="E54" t="str">
        <f>'Bad Pitches'!$D$38</f>
        <v>Cagle</v>
      </c>
      <c r="F54" s="100">
        <f>'Bad Pitches'!$H$40</f>
        <v>0.7142857142857143</v>
      </c>
      <c r="G54">
        <f>'Bad Pitches'!$H$37</f>
        <v>7</v>
      </c>
      <c r="H54">
        <f>'Bad Pitches'!$F$8</f>
        <v>5</v>
      </c>
      <c r="I54" t="str">
        <f>IF(K54&lt;(H54*2.5),"N","Y")</f>
        <v>N</v>
      </c>
      <c r="J54">
        <f>'Bad Pitches'!$H$38</f>
        <v>5</v>
      </c>
      <c r="K54">
        <f>'Bad Pitches'!$H$39</f>
        <v>8</v>
      </c>
      <c r="L54" t="str">
        <f>'Bad Pitches'!$D$40</f>
        <v>m</v>
      </c>
    </row>
    <row r="55" spans="1:12">
      <c r="A55">
        <v>63</v>
      </c>
      <c r="B55">
        <f>'Ghetto Bombers'!$A$61</f>
        <v>13</v>
      </c>
      <c r="C55" t="str">
        <f>'Ghetto Bombers'!$D$1</f>
        <v>Ghetto Bombers</v>
      </c>
      <c r="D55" t="str">
        <f>'Ghetto Bombers'!$D$61</f>
        <v>Jon</v>
      </c>
      <c r="E55" t="str">
        <f>'Ghetto Bombers'!$D$62</f>
        <v>Staley</v>
      </c>
      <c r="F55" s="100">
        <f>'Ghetto Bombers'!$H$64</f>
        <v>0.7</v>
      </c>
      <c r="G55">
        <f>'Ghetto Bombers'!$H$61</f>
        <v>10</v>
      </c>
      <c r="H55">
        <f>'Ghetto Bombers'!$F$8</f>
        <v>6</v>
      </c>
      <c r="I55" t="str">
        <f>IF(K55&lt;(H55*2.5),"N","Y")</f>
        <v>N</v>
      </c>
      <c r="J55">
        <f>'Ghetto Bombers'!$H$62</f>
        <v>7</v>
      </c>
      <c r="K55">
        <f>'Ghetto Bombers'!$H$63</f>
        <v>11</v>
      </c>
      <c r="L55" t="str">
        <f>'Ghetto Bombers'!$D$64</f>
        <v>m</v>
      </c>
    </row>
    <row r="56" spans="1:12">
      <c r="A56">
        <v>40</v>
      </c>
      <c r="B56">
        <f>BCBC!$A$69</f>
        <v>15</v>
      </c>
      <c r="C56" t="str">
        <f>BCBC!$D$1</f>
        <v>BCBC</v>
      </c>
      <c r="D56" t="str">
        <f>BCBC!$D$69</f>
        <v>Scotty</v>
      </c>
      <c r="E56" t="str">
        <f>BCBC!$D$70</f>
        <v>Garfield</v>
      </c>
      <c r="F56" s="100">
        <f>BCBC!$H$72</f>
        <v>0.66666666666666663</v>
      </c>
      <c r="G56">
        <f>BCBC!$H$69</f>
        <v>3</v>
      </c>
      <c r="H56">
        <f>BCBC!$F$8</f>
        <v>6</v>
      </c>
      <c r="I56" t="str">
        <f>IF(K56&lt;(H56*2.5),"N","Y")</f>
        <v>N</v>
      </c>
      <c r="J56">
        <f>BCBC!$H$70</f>
        <v>2</v>
      </c>
      <c r="K56">
        <f>BCBC!$H$71</f>
        <v>3</v>
      </c>
      <c r="L56" t="str">
        <f>BCBC!$D$72</f>
        <v>m</v>
      </c>
    </row>
    <row r="57" spans="1:12">
      <c r="A57">
        <v>39</v>
      </c>
      <c r="B57">
        <f>BCBC!$A$65</f>
        <v>14</v>
      </c>
      <c r="C57" t="str">
        <f>BCBC!$D$1</f>
        <v>BCBC</v>
      </c>
      <c r="D57" t="str">
        <f>BCBC!$D$65</f>
        <v>AJ</v>
      </c>
      <c r="E57" t="str">
        <f>BCBC!$D$66</f>
        <v>Avellar</v>
      </c>
      <c r="F57" s="100">
        <f>BCBC!$H$68</f>
        <v>0.66666666666666663</v>
      </c>
      <c r="G57">
        <f>BCBC!$H$65</f>
        <v>3</v>
      </c>
      <c r="H57">
        <f>BCBC!$F$8</f>
        <v>6</v>
      </c>
      <c r="I57" t="str">
        <f>IF(K57&lt;(H57*2.5),"N","Y")</f>
        <v>N</v>
      </c>
      <c r="J57">
        <f>BCBC!$H$66</f>
        <v>2</v>
      </c>
      <c r="K57">
        <f>BCBC!$H$67</f>
        <v>3</v>
      </c>
      <c r="L57" t="str">
        <f>BCBC!$D$68</f>
        <v>m</v>
      </c>
    </row>
    <row r="58" spans="1:12">
      <c r="A58">
        <v>84</v>
      </c>
      <c r="B58">
        <f>'Thunder Ducks'!$A$45</f>
        <v>9</v>
      </c>
      <c r="C58" t="str">
        <f>'Thunder Ducks'!$D$1</f>
        <v>Thunder Ducks</v>
      </c>
      <c r="D58" t="str">
        <f>'Thunder Ducks'!$D$45</f>
        <v>Adam</v>
      </c>
      <c r="E58" t="str">
        <f>'Thunder Ducks'!$D$46</f>
        <v>Thorne</v>
      </c>
      <c r="F58" s="100">
        <f>'Thunder Ducks'!$H$48</f>
        <v>0.66666666666666663</v>
      </c>
      <c r="G58">
        <f>'Thunder Ducks'!$H$45</f>
        <v>6</v>
      </c>
      <c r="H58">
        <f>'Thunder Ducks'!$F$8</f>
        <v>6</v>
      </c>
      <c r="I58" t="str">
        <f>IF(K58&lt;(H58*2.5),"N","Y")</f>
        <v>N</v>
      </c>
      <c r="J58">
        <f>'Thunder Ducks'!$H$46</f>
        <v>4</v>
      </c>
      <c r="K58">
        <f>'Thunder Ducks'!$H$47</f>
        <v>10</v>
      </c>
      <c r="L58" t="str">
        <f>'Thunder Ducks'!$D$48</f>
        <v>m</v>
      </c>
    </row>
    <row r="59" spans="1:12">
      <c r="A59">
        <v>17</v>
      </c>
      <c r="B59">
        <f>'Bad Pitches'!$A$77</f>
        <v>17</v>
      </c>
      <c r="C59" t="str">
        <f>'Bad Pitches'!$D$1</f>
        <v>Bad Pitches</v>
      </c>
      <c r="D59" t="str">
        <f>'Bad Pitches'!$D$77</f>
        <v>Seth</v>
      </c>
      <c r="E59" t="str">
        <f>'Bad Pitches'!$D$78</f>
        <v>Kaelin</v>
      </c>
      <c r="F59" s="100">
        <f>'Bad Pitches'!$H$80</f>
        <v>0.6</v>
      </c>
      <c r="G59">
        <f>'Bad Pitches'!$H$77</f>
        <v>5</v>
      </c>
      <c r="H59">
        <f>'Bad Pitches'!$F$8</f>
        <v>5</v>
      </c>
      <c r="I59" t="str">
        <f>IF(K59&lt;(H59*2.5),"N","Y")</f>
        <v>N</v>
      </c>
      <c r="J59">
        <f>'Bad Pitches'!$H$78</f>
        <v>3</v>
      </c>
      <c r="K59">
        <f>'Bad Pitches'!$H$79</f>
        <v>5</v>
      </c>
      <c r="L59" t="str">
        <f>'Bad Pitches'!$D$80</f>
        <v>m</v>
      </c>
    </row>
    <row r="60" spans="1:12">
      <c r="A60">
        <v>14</v>
      </c>
      <c r="B60">
        <f>'Bad Pitches'!$A$65</f>
        <v>14</v>
      </c>
      <c r="C60" t="str">
        <f>'Bad Pitches'!$D$1</f>
        <v>Bad Pitches</v>
      </c>
      <c r="D60" t="str">
        <f>'Bad Pitches'!$D$65</f>
        <v>Britton</v>
      </c>
      <c r="E60" t="str">
        <f>'Bad Pitches'!$D$66</f>
        <v>Lund</v>
      </c>
      <c r="F60" s="100">
        <f>'Bad Pitches'!$H$68</f>
        <v>0.5</v>
      </c>
      <c r="G60">
        <f>'Bad Pitches'!$H$65</f>
        <v>4</v>
      </c>
      <c r="H60">
        <f>'Bad Pitches'!$F$8</f>
        <v>5</v>
      </c>
      <c r="I60" t="str">
        <f>IF(K60&lt;(H60*2.5),"N","Y")</f>
        <v>N</v>
      </c>
      <c r="J60">
        <f>'Bad Pitches'!$H$66</f>
        <v>2</v>
      </c>
      <c r="K60">
        <f>'Bad Pitches'!$H$67</f>
        <v>4</v>
      </c>
      <c r="L60" t="str">
        <f>'Bad Pitches'!$D$68</f>
        <v>m</v>
      </c>
    </row>
    <row r="61" spans="1:12">
      <c r="A61">
        <v>90</v>
      </c>
      <c r="B61">
        <f>'Thunder Ducks'!$A$69</f>
        <v>15</v>
      </c>
      <c r="C61" t="str">
        <f>'Thunder Ducks'!$D$1</f>
        <v>Thunder Ducks</v>
      </c>
      <c r="D61" t="str">
        <f>'Thunder Ducks'!$D$69</f>
        <v>John</v>
      </c>
      <c r="E61" t="str">
        <f>'Thunder Ducks'!$D$70</f>
        <v>Campbell</v>
      </c>
      <c r="F61" s="100">
        <f>'Thunder Ducks'!$H$72</f>
        <v>0.46153846153846156</v>
      </c>
      <c r="G61">
        <f>'Thunder Ducks'!$H$69</f>
        <v>13</v>
      </c>
      <c r="H61">
        <f>'Thunder Ducks'!$F$8</f>
        <v>6</v>
      </c>
      <c r="I61" t="str">
        <f>IF(K61&lt;(H61*2.5),"N","Y")</f>
        <v>N</v>
      </c>
      <c r="J61">
        <f>'Thunder Ducks'!$H$70</f>
        <v>6</v>
      </c>
      <c r="K61">
        <f>'Thunder Ducks'!$H$71</f>
        <v>13</v>
      </c>
      <c r="L61" t="str">
        <f>'Thunder Ducks'!$D$72</f>
        <v>m</v>
      </c>
    </row>
    <row r="62" spans="1:12">
      <c r="A62">
        <v>5</v>
      </c>
      <c r="B62">
        <f>'Bad Pitches'!$A$29</f>
        <v>5</v>
      </c>
      <c r="C62" t="str">
        <f>'Bad Pitches'!$D$1</f>
        <v>Bad Pitches</v>
      </c>
      <c r="D62" t="str">
        <f>'Bad Pitches'!$D$29</f>
        <v>Parker</v>
      </c>
      <c r="E62" t="str">
        <f>'Bad Pitches'!$D$30</f>
        <v>Van Dyke</v>
      </c>
      <c r="F62" s="100">
        <f>'Bad Pitches'!$H$32</f>
        <v>0.33333333333333331</v>
      </c>
      <c r="G62">
        <f>'Bad Pitches'!$H$29</f>
        <v>6</v>
      </c>
      <c r="H62">
        <f>'Bad Pitches'!$F$8</f>
        <v>5</v>
      </c>
      <c r="I62" t="str">
        <f>IF(K62&lt;(H62*2.5),"N","Y")</f>
        <v>N</v>
      </c>
      <c r="J62">
        <f>'Bad Pitches'!$H$30</f>
        <v>2</v>
      </c>
      <c r="K62">
        <f>'Bad Pitches'!$H$31</f>
        <v>6</v>
      </c>
      <c r="L62" t="str">
        <f>'Bad Pitches'!$D$32</f>
        <v>m</v>
      </c>
    </row>
    <row r="63" spans="1:12">
      <c r="A63">
        <v>42</v>
      </c>
      <c r="B63">
        <f>BCBC!$A$77</f>
        <v>17</v>
      </c>
      <c r="C63" t="str">
        <f>BCBC!$D$1</f>
        <v>BCBC</v>
      </c>
      <c r="D63" t="str">
        <f>BCBC!$D$77</f>
        <v>Craig</v>
      </c>
      <c r="E63" t="str">
        <f>BCBC!$D$78</f>
        <v>Patten</v>
      </c>
      <c r="F63" s="100">
        <f>BCBC!$H$80</f>
        <v>0.33333333333333331</v>
      </c>
      <c r="G63">
        <f>BCBC!$H$77</f>
        <v>3</v>
      </c>
      <c r="H63">
        <f>BCBC!$F$8</f>
        <v>6</v>
      </c>
      <c r="I63" t="str">
        <f>IF(K63&lt;(H63*2.5),"N","Y")</f>
        <v>N</v>
      </c>
      <c r="J63">
        <f>BCBC!$H$78</f>
        <v>1</v>
      </c>
      <c r="K63">
        <f>BCBC!$H$79</f>
        <v>3</v>
      </c>
      <c r="L63" t="str">
        <f>BCBC!$D$80</f>
        <v>m</v>
      </c>
    </row>
    <row r="64" spans="1:12">
      <c r="A64">
        <v>11</v>
      </c>
      <c r="B64">
        <f>'Bad Pitches'!$A$53</f>
        <v>11</v>
      </c>
      <c r="C64" t="str">
        <f>'Bad Pitches'!$D$1</f>
        <v>Bad Pitches</v>
      </c>
      <c r="D64" t="str">
        <f>'Bad Pitches'!$D$53</f>
        <v>Vincente</v>
      </c>
      <c r="E64" t="str">
        <f>'Bad Pitches'!$D$54</f>
        <v>Herrera</v>
      </c>
      <c r="F64" s="100">
        <f>'Bad Pitches'!$H$56</f>
        <v>0.25</v>
      </c>
      <c r="G64">
        <f>'Bad Pitches'!$H$53</f>
        <v>12</v>
      </c>
      <c r="H64">
        <f>'Bad Pitches'!$F$8</f>
        <v>5</v>
      </c>
      <c r="I64" t="str">
        <f>IF(K64&lt;(H64*2.5),"N","Y")</f>
        <v>N</v>
      </c>
      <c r="J64">
        <f>'Bad Pitches'!$H$54</f>
        <v>3</v>
      </c>
      <c r="K64">
        <f>'Bad Pitches'!$H$55</f>
        <v>12</v>
      </c>
      <c r="L64" t="str">
        <f>'Bad Pitches'!$D$56</f>
        <v>m</v>
      </c>
    </row>
    <row r="65" spans="1:12">
      <c r="A65">
        <v>66</v>
      </c>
      <c r="B65">
        <f>'Ghetto Bombers'!$A$73</f>
        <v>16</v>
      </c>
      <c r="C65" t="str">
        <f>'Ghetto Bombers'!$D$1</f>
        <v>Ghetto Bombers</v>
      </c>
      <c r="D65" t="str">
        <f>'Ghetto Bombers'!$D$73</f>
        <v>Britt</v>
      </c>
      <c r="E65" t="str">
        <f>'Ghetto Bombers'!$D$74</f>
        <v>M</v>
      </c>
      <c r="F65" s="100">
        <f>'Ghetto Bombers'!$H$76</f>
        <v>0.75</v>
      </c>
      <c r="G65">
        <f>'Ghetto Bombers'!$H$73</f>
        <v>4</v>
      </c>
      <c r="H65">
        <f>'Ghetto Bombers'!$F$8</f>
        <v>6</v>
      </c>
      <c r="I65" t="str">
        <f>IF(K65&lt;(H65*2.5),"N","Y")</f>
        <v>N</v>
      </c>
      <c r="J65">
        <f>'Ghetto Bombers'!$H$74</f>
        <v>3</v>
      </c>
      <c r="K65">
        <f>'Ghetto Bombers'!$H$75</f>
        <v>4</v>
      </c>
      <c r="L65" t="str">
        <f>'Ghetto Bombers'!$D$76</f>
        <v>f00</v>
      </c>
    </row>
    <row r="66" spans="1:12">
      <c r="A66">
        <v>83</v>
      </c>
      <c r="B66">
        <f>'Thunder Ducks'!$A$41</f>
        <v>8</v>
      </c>
      <c r="C66" t="str">
        <f>'Thunder Ducks'!$D$1</f>
        <v>Thunder Ducks</v>
      </c>
      <c r="D66" t="str">
        <f>'Thunder Ducks'!$D$41</f>
        <v>Annie</v>
      </c>
      <c r="E66" t="str">
        <f>'Thunder Ducks'!$D$42</f>
        <v>Brady</v>
      </c>
      <c r="F66" s="100">
        <f>'Thunder Ducks'!$H$44</f>
        <v>0.6875</v>
      </c>
      <c r="G66">
        <f>'Thunder Ducks'!$H$41</f>
        <v>16</v>
      </c>
      <c r="H66">
        <f>'Thunder Ducks'!$F$8</f>
        <v>6</v>
      </c>
      <c r="I66" t="str">
        <f>IF(K66&lt;(H66*2.5),"N","Y")</f>
        <v>Y</v>
      </c>
      <c r="J66">
        <f>'Thunder Ducks'!$H$42</f>
        <v>11</v>
      </c>
      <c r="K66">
        <f>'Thunder Ducks'!$H$43</f>
        <v>16</v>
      </c>
      <c r="L66" t="str">
        <f>'Thunder Ducks'!$D$44</f>
        <v>f</v>
      </c>
    </row>
    <row r="67" spans="1:12">
      <c r="A67">
        <v>54</v>
      </c>
      <c r="B67">
        <f>'Ghetto Bombers'!$A$25</f>
        <v>4</v>
      </c>
      <c r="C67" t="str">
        <f>'Ghetto Bombers'!$D$1</f>
        <v>Ghetto Bombers</v>
      </c>
      <c r="D67" t="str">
        <f>'Ghetto Bombers'!$D$25</f>
        <v>Brandi</v>
      </c>
      <c r="E67" t="str">
        <f>'Ghetto Bombers'!$D$26</f>
        <v>Hall</v>
      </c>
      <c r="F67" s="100">
        <f>'Ghetto Bombers'!$H$28</f>
        <v>0.62962962962962965</v>
      </c>
      <c r="G67">
        <f>'Ghetto Bombers'!$H$25</f>
        <v>27</v>
      </c>
      <c r="H67">
        <f>'Ghetto Bombers'!$F$8</f>
        <v>6</v>
      </c>
      <c r="I67" t="str">
        <f>IF(K67&lt;(H67*2.5),"N","Y")</f>
        <v>Y</v>
      </c>
      <c r="J67">
        <f>'Ghetto Bombers'!$H$26</f>
        <v>17</v>
      </c>
      <c r="K67">
        <f>'Ghetto Bombers'!$H$27</f>
        <v>27</v>
      </c>
      <c r="L67" t="str">
        <f>'Ghetto Bombers'!$D$28</f>
        <v>f</v>
      </c>
    </row>
    <row r="68" spans="1:12">
      <c r="A68">
        <v>52</v>
      </c>
      <c r="B68">
        <f>'Ghetto Bombers'!$A$17</f>
        <v>2</v>
      </c>
      <c r="C68" t="str">
        <f>'Ghetto Bombers'!$D$1</f>
        <v>Ghetto Bombers</v>
      </c>
      <c r="D68" t="str">
        <f>'Ghetto Bombers'!$D$17</f>
        <v>Calleigh</v>
      </c>
      <c r="E68" t="str">
        <f>'Ghetto Bombers'!$D$18</f>
        <v>DeYoung</v>
      </c>
      <c r="F68" s="100">
        <f>'Ghetto Bombers'!$H$20</f>
        <v>0.6</v>
      </c>
      <c r="G68">
        <f>'Ghetto Bombers'!$H$17</f>
        <v>20</v>
      </c>
      <c r="H68">
        <f>'Ghetto Bombers'!$F$8</f>
        <v>6</v>
      </c>
      <c r="I68" t="str">
        <f>IF(K68&lt;(H68*2.5),"N","Y")</f>
        <v>Y</v>
      </c>
      <c r="J68">
        <f>'Ghetto Bombers'!$H$18</f>
        <v>12</v>
      </c>
      <c r="K68">
        <f>'Ghetto Bombers'!$H$19</f>
        <v>22</v>
      </c>
      <c r="L68" t="str">
        <f>'Ghetto Bombers'!$D$20</f>
        <v>f</v>
      </c>
    </row>
    <row r="69" spans="1:12">
      <c r="A69">
        <v>4</v>
      </c>
      <c r="B69">
        <f>'Bad Pitches'!$A$25</f>
        <v>4</v>
      </c>
      <c r="C69" t="str">
        <f>'Bad Pitches'!$D$1</f>
        <v>Bad Pitches</v>
      </c>
      <c r="D69" t="str">
        <f>'Bad Pitches'!$D$25</f>
        <v>Tanzie</v>
      </c>
      <c r="E69" t="str">
        <f>'Bad Pitches'!$D$26</f>
        <v>Gasu</v>
      </c>
      <c r="F69" s="100">
        <f>'Bad Pitches'!$H$28</f>
        <v>0.57894736842105265</v>
      </c>
      <c r="G69">
        <f>'Bad Pitches'!$H$25</f>
        <v>19</v>
      </c>
      <c r="H69">
        <f>'Bad Pitches'!$F$8</f>
        <v>5</v>
      </c>
      <c r="I69" t="str">
        <f>IF(K69&lt;(H69*2.5),"N","Y")</f>
        <v>Y</v>
      </c>
      <c r="J69">
        <f>'Bad Pitches'!$H$26</f>
        <v>11</v>
      </c>
      <c r="K69">
        <f>'Bad Pitches'!$H$27</f>
        <v>19</v>
      </c>
      <c r="L69" t="str">
        <f>'Bad Pitches'!$D$28</f>
        <v>f</v>
      </c>
    </row>
    <row r="70" spans="1:12">
      <c r="A70">
        <v>10</v>
      </c>
      <c r="B70">
        <f>'Bad Pitches'!$A$49</f>
        <v>10</v>
      </c>
      <c r="C70" t="str">
        <f>'Bad Pitches'!$D$1</f>
        <v>Bad Pitches</v>
      </c>
      <c r="D70" t="str">
        <f>'Bad Pitches'!$D$49</f>
        <v>Megan</v>
      </c>
      <c r="E70" t="str">
        <f>'Bad Pitches'!$D$50</f>
        <v>Timpson</v>
      </c>
      <c r="F70" s="100">
        <f>'Bad Pitches'!$H$52</f>
        <v>0.53846153846153844</v>
      </c>
      <c r="G70">
        <f>'Bad Pitches'!$H$49</f>
        <v>13</v>
      </c>
      <c r="H70">
        <f>'Bad Pitches'!$F$8</f>
        <v>5</v>
      </c>
      <c r="I70" t="str">
        <f>IF(K70&lt;(H70*2.5),"N","Y")</f>
        <v>Y</v>
      </c>
      <c r="J70">
        <f>'Bad Pitches'!$H$50</f>
        <v>7</v>
      </c>
      <c r="K70">
        <f>'Bad Pitches'!$H$51</f>
        <v>14</v>
      </c>
      <c r="L70" t="str">
        <f>'Bad Pitches'!$D$52</f>
        <v>f</v>
      </c>
    </row>
    <row r="71" spans="1:12">
      <c r="A71">
        <v>13</v>
      </c>
      <c r="B71">
        <f>'Bad Pitches'!$A$61</f>
        <v>13</v>
      </c>
      <c r="C71" t="str">
        <f>'Bad Pitches'!$D$1</f>
        <v>Bad Pitches</v>
      </c>
      <c r="D71" t="str">
        <f>'Bad Pitches'!$D$61</f>
        <v>Karson</v>
      </c>
      <c r="E71" t="str">
        <f>'Bad Pitches'!$D$62</f>
        <v>Vanderver</v>
      </c>
      <c r="F71" s="100">
        <f>'Bad Pitches'!$H$64</f>
        <v>0.5</v>
      </c>
      <c r="G71">
        <f>'Bad Pitches'!$H$61</f>
        <v>18</v>
      </c>
      <c r="H71">
        <f>'Bad Pitches'!$F$8</f>
        <v>5</v>
      </c>
      <c r="I71" t="str">
        <f>IF(K71&lt;(H71*2.5),"N","Y")</f>
        <v>Y</v>
      </c>
      <c r="J71">
        <f>'Bad Pitches'!$H$62</f>
        <v>9</v>
      </c>
      <c r="K71">
        <f>'Bad Pitches'!$H$63</f>
        <v>18</v>
      </c>
      <c r="L71" t="str">
        <f>'Bad Pitches'!$D$64</f>
        <v>f</v>
      </c>
    </row>
    <row r="72" spans="1:12">
      <c r="A72">
        <v>79</v>
      </c>
      <c r="B72">
        <f>'Thunder Ducks'!$A$25</f>
        <v>4</v>
      </c>
      <c r="C72" t="str">
        <f>'Thunder Ducks'!$D$1</f>
        <v>Thunder Ducks</v>
      </c>
      <c r="D72" t="str">
        <f>'Thunder Ducks'!$D$25</f>
        <v>Jennie</v>
      </c>
      <c r="E72" t="str">
        <f>'Thunder Ducks'!$D$26</f>
        <v>Anderson</v>
      </c>
      <c r="F72" s="100">
        <f>'Thunder Ducks'!$H$28</f>
        <v>0.5</v>
      </c>
      <c r="G72">
        <f>'Thunder Ducks'!$H$25</f>
        <v>22</v>
      </c>
      <c r="H72">
        <f>'Thunder Ducks'!$F$8</f>
        <v>6</v>
      </c>
      <c r="I72" t="str">
        <f>IF(K72&lt;(H72*2.5),"N","Y")</f>
        <v>Y</v>
      </c>
      <c r="J72">
        <f>'Thunder Ducks'!$H$26</f>
        <v>11</v>
      </c>
      <c r="K72">
        <f>'Thunder Ducks'!$H$27</f>
        <v>24</v>
      </c>
      <c r="L72" t="str">
        <f>'Thunder Ducks'!$D$28</f>
        <v>f</v>
      </c>
    </row>
    <row r="73" spans="1:12">
      <c r="A73">
        <v>65</v>
      </c>
      <c r="B73">
        <f>'Ghetto Bombers'!$A$69</f>
        <v>15</v>
      </c>
      <c r="C73" t="str">
        <f>'Ghetto Bombers'!$D$1</f>
        <v>Ghetto Bombers</v>
      </c>
      <c r="D73" t="str">
        <f>'Ghetto Bombers'!$D$69</f>
        <v>Hope</v>
      </c>
      <c r="E73" t="str">
        <f>'Ghetto Bombers'!$D$70</f>
        <v>Curtis</v>
      </c>
      <c r="F73" s="100">
        <f>'Ghetto Bombers'!$H$72</f>
        <v>0.47058823529411764</v>
      </c>
      <c r="G73">
        <f>'Ghetto Bombers'!$H$69</f>
        <v>17</v>
      </c>
      <c r="H73">
        <f>'Ghetto Bombers'!$F$8</f>
        <v>6</v>
      </c>
      <c r="I73" t="str">
        <f>IF(K73&lt;(H73*2.5),"N","Y")</f>
        <v>Y</v>
      </c>
      <c r="J73">
        <f>'Ghetto Bombers'!$H$70</f>
        <v>8</v>
      </c>
      <c r="K73">
        <f>'Ghetto Bombers'!$H$71</f>
        <v>18</v>
      </c>
      <c r="L73" t="str">
        <f>'Ghetto Bombers'!$D$72</f>
        <v>f</v>
      </c>
    </row>
    <row r="74" spans="1:12">
      <c r="A74">
        <v>6</v>
      </c>
      <c r="B74">
        <f>'Bad Pitches'!$A$33</f>
        <v>6</v>
      </c>
      <c r="C74" t="str">
        <f>'Bad Pitches'!$D$1</f>
        <v>Bad Pitches</v>
      </c>
      <c r="D74" t="str">
        <f>'Bad Pitches'!$D$33</f>
        <v>Callianne</v>
      </c>
      <c r="E74" t="str">
        <f>'Bad Pitches'!$D$34</f>
        <v>Hodson</v>
      </c>
      <c r="F74" s="100">
        <f>'Bad Pitches'!$H$36</f>
        <v>0.36842105263157893</v>
      </c>
      <c r="G74">
        <f>'Bad Pitches'!$H$33</f>
        <v>19</v>
      </c>
      <c r="H74">
        <f>'Bad Pitches'!$F$8</f>
        <v>5</v>
      </c>
      <c r="I74" t="str">
        <f>IF(K74&lt;(H74*2.5),"N","Y")</f>
        <v>Y</v>
      </c>
      <c r="J74">
        <f>'Bad Pitches'!$H$34</f>
        <v>7</v>
      </c>
      <c r="K74">
        <f>'Bad Pitches'!$H$35</f>
        <v>19</v>
      </c>
      <c r="L74" t="str">
        <f>'Bad Pitches'!$D$36</f>
        <v>f</v>
      </c>
    </row>
    <row r="75" spans="1:12">
      <c r="A75">
        <v>60</v>
      </c>
      <c r="B75">
        <f>'Ghetto Bombers'!$A$49</f>
        <v>10</v>
      </c>
      <c r="C75" t="str">
        <f>'Ghetto Bombers'!$D$1</f>
        <v>Ghetto Bombers</v>
      </c>
      <c r="D75" t="str">
        <f>'Ghetto Bombers'!$D$49</f>
        <v>Heidi</v>
      </c>
      <c r="E75" t="str">
        <f>'Ghetto Bombers'!$D$50</f>
        <v>Taylor</v>
      </c>
      <c r="F75" s="100">
        <f>'Ghetto Bombers'!$H$52</f>
        <v>0.36363636363636365</v>
      </c>
      <c r="G75">
        <f>'Ghetto Bombers'!$H$49</f>
        <v>22</v>
      </c>
      <c r="H75">
        <f>'Ghetto Bombers'!$F$8</f>
        <v>6</v>
      </c>
      <c r="I75" t="str">
        <f>IF(K75&lt;(H75*2.5),"N","Y")</f>
        <v>Y</v>
      </c>
      <c r="J75">
        <f>'Ghetto Bombers'!$H$50</f>
        <v>8</v>
      </c>
      <c r="K75">
        <f>'Ghetto Bombers'!$H$51</f>
        <v>24</v>
      </c>
      <c r="L75" t="str">
        <f>'Ghetto Bombers'!$D$52</f>
        <v>f</v>
      </c>
    </row>
    <row r="76" spans="1:12">
      <c r="A76">
        <v>29</v>
      </c>
      <c r="B76">
        <f>BCBC!$A$25</f>
        <v>4</v>
      </c>
      <c r="C76" t="str">
        <f>BCBC!$D$1</f>
        <v>BCBC</v>
      </c>
      <c r="D76" t="str">
        <f>BCBC!$D$25</f>
        <v>Casey</v>
      </c>
      <c r="E76" t="str">
        <f>BCBC!$D$26</f>
        <v>Velarde</v>
      </c>
      <c r="F76" s="100">
        <f>BCBC!$H$28</f>
        <v>0.35714285714285715</v>
      </c>
      <c r="G76">
        <f>BCBC!$H$25</f>
        <v>14</v>
      </c>
      <c r="H76">
        <f>BCBC!$F$8</f>
        <v>6</v>
      </c>
      <c r="I76" t="str">
        <f>IF(K76&lt;(H76*2.5),"N","Y")</f>
        <v>Y</v>
      </c>
      <c r="J76">
        <f>BCBC!$H$26</f>
        <v>5</v>
      </c>
      <c r="K76">
        <f>BCBC!$H$27</f>
        <v>15</v>
      </c>
      <c r="L76" t="str">
        <f>BCBC!$D$28</f>
        <v>f</v>
      </c>
    </row>
    <row r="77" spans="1:12">
      <c r="A77">
        <v>2</v>
      </c>
      <c r="B77">
        <f>'Bad Pitches'!$A$17</f>
        <v>2</v>
      </c>
      <c r="C77" t="str">
        <f>'Bad Pitches'!$D$1</f>
        <v>Bad Pitches</v>
      </c>
      <c r="D77" t="str">
        <f>'Bad Pitches'!$D$17</f>
        <v>Paige</v>
      </c>
      <c r="E77" t="str">
        <f>'Bad Pitches'!$D$18</f>
        <v>Reynolds</v>
      </c>
      <c r="F77" s="100">
        <f>'Bad Pitches'!$H$20</f>
        <v>0.35</v>
      </c>
      <c r="G77">
        <f>'Bad Pitches'!$H$17</f>
        <v>20</v>
      </c>
      <c r="H77">
        <f>'Bad Pitches'!$F$8</f>
        <v>5</v>
      </c>
      <c r="I77" t="str">
        <f>IF(K77&lt;(H77*2.5),"N","Y")</f>
        <v>Y</v>
      </c>
      <c r="J77">
        <f>'Bad Pitches'!$H$18</f>
        <v>7</v>
      </c>
      <c r="K77">
        <f>'Bad Pitches'!$H$19</f>
        <v>20</v>
      </c>
      <c r="L77" t="str">
        <f>'Bad Pitches'!$D$20</f>
        <v>f</v>
      </c>
    </row>
    <row r="78" spans="1:12">
      <c r="A78">
        <v>56</v>
      </c>
      <c r="B78">
        <f>'Ghetto Bombers'!$A$33</f>
        <v>6</v>
      </c>
      <c r="C78" t="str">
        <f>'Ghetto Bombers'!$D$1</f>
        <v>Ghetto Bombers</v>
      </c>
      <c r="D78" t="str">
        <f>'Ghetto Bombers'!$D$33</f>
        <v>JoJo</v>
      </c>
      <c r="E78" t="str">
        <f>'Ghetto Bombers'!$D$34</f>
        <v>Carlson</v>
      </c>
      <c r="F78" s="100">
        <f>'Ghetto Bombers'!$H$36</f>
        <v>0.29411764705882354</v>
      </c>
      <c r="G78">
        <f>'Ghetto Bombers'!$H$33</f>
        <v>17</v>
      </c>
      <c r="H78">
        <f>'Ghetto Bombers'!$F$8</f>
        <v>6</v>
      </c>
      <c r="I78" t="str">
        <f>IF(K78&lt;(H78*2.5),"N","Y")</f>
        <v>Y</v>
      </c>
      <c r="J78">
        <f>'Ghetto Bombers'!$H$34</f>
        <v>5</v>
      </c>
      <c r="K78">
        <f>'Ghetto Bombers'!$H$35</f>
        <v>18</v>
      </c>
      <c r="L78" t="str">
        <f>'Ghetto Bombers'!$D$36</f>
        <v>f</v>
      </c>
    </row>
    <row r="79" spans="1:12">
      <c r="A79">
        <v>77</v>
      </c>
      <c r="B79">
        <f>'Thunder Ducks'!$A$17</f>
        <v>2</v>
      </c>
      <c r="C79" t="str">
        <f>'Thunder Ducks'!$D$1</f>
        <v>Thunder Ducks</v>
      </c>
      <c r="D79" t="str">
        <f>'Thunder Ducks'!$D$17</f>
        <v>Josie</v>
      </c>
      <c r="E79" t="str">
        <f>'Thunder Ducks'!$D$18</f>
        <v>Harris</v>
      </c>
      <c r="F79" s="100">
        <f>'Thunder Ducks'!$H$20</f>
        <v>0.29411764705882354</v>
      </c>
      <c r="G79">
        <f>'Thunder Ducks'!$H$17</f>
        <v>17</v>
      </c>
      <c r="H79">
        <f>'Thunder Ducks'!$F$8</f>
        <v>6</v>
      </c>
      <c r="I79" t="str">
        <f>IF(K79&lt;(H79*2.5),"N","Y")</f>
        <v>Y</v>
      </c>
      <c r="J79">
        <f>'Thunder Ducks'!$H$18</f>
        <v>5</v>
      </c>
      <c r="K79">
        <f>'Thunder Ducks'!$H$19</f>
        <v>19</v>
      </c>
      <c r="L79" t="str">
        <f>'Thunder Ducks'!$D$20</f>
        <v>f</v>
      </c>
    </row>
    <row r="80" spans="1:12">
      <c r="A80">
        <v>8</v>
      </c>
      <c r="B80">
        <f>'Bad Pitches'!$A$41</f>
        <v>8</v>
      </c>
      <c r="C80" t="str">
        <f>'Bad Pitches'!$D$1</f>
        <v>Bad Pitches</v>
      </c>
      <c r="D80" t="str">
        <f>'Bad Pitches'!$D$41</f>
        <v>Janae</v>
      </c>
      <c r="E80" t="str">
        <f>'Bad Pitches'!$D$42</f>
        <v>Cook</v>
      </c>
      <c r="F80" s="100">
        <f>'Bad Pitches'!$H$44</f>
        <v>0.25</v>
      </c>
      <c r="G80">
        <f>'Bad Pitches'!$H$41</f>
        <v>16</v>
      </c>
      <c r="H80">
        <f>'Bad Pitches'!$F$8</f>
        <v>5</v>
      </c>
      <c r="I80" t="str">
        <f>IF(K80&lt;(H80*2.5),"N","Y")</f>
        <v>Y</v>
      </c>
      <c r="J80">
        <f>'Bad Pitches'!$H$42</f>
        <v>4</v>
      </c>
      <c r="K80">
        <f>'Bad Pitches'!$H$43</f>
        <v>17</v>
      </c>
      <c r="L80" t="str">
        <f>'Bad Pitches'!$D$44</f>
        <v>f</v>
      </c>
    </row>
    <row r="81" spans="1:12">
      <c r="A81">
        <v>33</v>
      </c>
      <c r="B81">
        <f>BCBC!$A$41</f>
        <v>8</v>
      </c>
      <c r="C81" t="str">
        <f>BCBC!$D$1</f>
        <v>BCBC</v>
      </c>
      <c r="D81" t="str">
        <f>BCBC!$D$41</f>
        <v>Maree</v>
      </c>
      <c r="E81" t="str">
        <f>BCBC!$D$42</f>
        <v>Achermann</v>
      </c>
      <c r="F81" s="100">
        <f>BCBC!$H$44</f>
        <v>0.2</v>
      </c>
      <c r="G81">
        <f>BCBC!$H$41</f>
        <v>20</v>
      </c>
      <c r="H81">
        <f>BCBC!$F$8</f>
        <v>6</v>
      </c>
      <c r="I81" t="str">
        <f>IF(K81&lt;(H81*2.5),"N","Y")</f>
        <v>Y</v>
      </c>
      <c r="J81">
        <f>BCBC!$H$42</f>
        <v>4</v>
      </c>
      <c r="K81">
        <f>BCBC!$H$43</f>
        <v>21</v>
      </c>
      <c r="L81" t="str">
        <f>BCBC!$D$44</f>
        <v>f</v>
      </c>
    </row>
    <row r="82" spans="1:12">
      <c r="A82">
        <v>206</v>
      </c>
      <c r="B82">
        <f>'YY Team'!$A$33</f>
        <v>6</v>
      </c>
      <c r="C82" t="str">
        <f>'YY Team'!$D$1</f>
        <v>YY Team</v>
      </c>
      <c r="D82" t="str">
        <f>'YY Team'!$D$33</f>
        <v>Britt</v>
      </c>
      <c r="E82" t="str">
        <f>'YY Team'!$D$34</f>
        <v>Call</v>
      </c>
      <c r="F82" s="100">
        <f>'YY Team'!$H$36</f>
        <v>0</v>
      </c>
      <c r="G82">
        <f>'YY Team'!$H$33</f>
        <v>63</v>
      </c>
      <c r="H82">
        <f>'YY Team'!$F$8</f>
        <v>7</v>
      </c>
      <c r="I82" t="str">
        <f>IF(K82&lt;(H82*2.5),"N","Y")</f>
        <v>Y</v>
      </c>
      <c r="J82">
        <f>'YY Team'!$H$34</f>
        <v>0</v>
      </c>
      <c r="K82">
        <f>'YY Team'!$H$35</f>
        <v>63</v>
      </c>
      <c r="L82" t="str">
        <f>'YY Team'!$D$36</f>
        <v>f</v>
      </c>
    </row>
    <row r="83" spans="1:12">
      <c r="A83">
        <v>137</v>
      </c>
      <c r="B83">
        <f>'XXX Team'!$A$57</f>
        <v>12</v>
      </c>
      <c r="C83" t="str">
        <f>'XXX Team'!$D$1</f>
        <v>XXX Team</v>
      </c>
      <c r="D83" t="str">
        <f>'XXX Team'!$D$57</f>
        <v>Anna</v>
      </c>
      <c r="E83" t="str">
        <f>'XXX Team'!$D$58</f>
        <v>Hall</v>
      </c>
      <c r="F83" s="100">
        <f>'XXX Team'!$H$60</f>
        <v>0</v>
      </c>
      <c r="G83">
        <f>'XXX Team'!$H$57</f>
        <v>63</v>
      </c>
      <c r="H83">
        <f>'XXX Team'!$F$8</f>
        <v>7</v>
      </c>
      <c r="I83" t="str">
        <f>IF(K83&lt;(H83*2.5),"N","Y")</f>
        <v>Y</v>
      </c>
      <c r="J83">
        <f>'XXX Team'!$H$58</f>
        <v>0</v>
      </c>
      <c r="K83">
        <f>'XXX Team'!$H$59</f>
        <v>63</v>
      </c>
      <c r="L83" t="str">
        <f>'XXX Team'!$D$60</f>
        <v>f</v>
      </c>
    </row>
    <row r="84" spans="1:12">
      <c r="A84">
        <v>135</v>
      </c>
      <c r="B84">
        <f>'XXX Team'!$A$49</f>
        <v>10</v>
      </c>
      <c r="C84" t="str">
        <f>'XXX Team'!$D$1</f>
        <v>XXX Team</v>
      </c>
      <c r="D84" t="str">
        <f>'XXX Team'!$D$49</f>
        <v>Chandra</v>
      </c>
      <c r="E84" t="str">
        <f>'XXX Team'!$D$50</f>
        <v>Cruz</v>
      </c>
      <c r="F84" s="100">
        <f>'XXX Team'!$H$52</f>
        <v>0</v>
      </c>
      <c r="G84">
        <f>'XXX Team'!$H$49</f>
        <v>63</v>
      </c>
      <c r="H84">
        <f>'XXX Team'!$F$8</f>
        <v>7</v>
      </c>
      <c r="I84" t="str">
        <f>IF(K84&lt;(H84*2.5),"N","Y")</f>
        <v>Y</v>
      </c>
      <c r="J84">
        <f>'XXX Team'!$H$50</f>
        <v>0</v>
      </c>
      <c r="K84">
        <f>'XXX Team'!$H$51</f>
        <v>63</v>
      </c>
      <c r="L84" t="str">
        <f>'XXX Team'!$D$52</f>
        <v>f</v>
      </c>
    </row>
    <row r="85" spans="1:12">
      <c r="A85">
        <v>104</v>
      </c>
      <c r="B85">
        <f>'X Team'!$A$25</f>
        <v>4</v>
      </c>
      <c r="C85" t="str">
        <f>'X Team'!$D$1</f>
        <v>X Team</v>
      </c>
      <c r="D85" t="str">
        <f>'X Team'!$D$25</f>
        <v>Chelsea</v>
      </c>
      <c r="E85" t="str">
        <f>'X Team'!$D$26</f>
        <v>LdBaron</v>
      </c>
      <c r="F85" s="100">
        <f>'X Team'!$H$28</f>
        <v>0</v>
      </c>
      <c r="G85">
        <f>'X Team'!$H$25</f>
        <v>63</v>
      </c>
      <c r="H85">
        <f>'X Team'!$F$8</f>
        <v>7</v>
      </c>
      <c r="I85" t="str">
        <f>IF(K85&lt;(H85*2.5),"N","Y")</f>
        <v>Y</v>
      </c>
      <c r="J85">
        <f>'X Team'!$H$26</f>
        <v>0</v>
      </c>
      <c r="K85">
        <f>'X Team'!$H$27</f>
        <v>63</v>
      </c>
      <c r="L85" t="str">
        <f>'X Team'!$D$28</f>
        <v>f</v>
      </c>
    </row>
    <row r="86" spans="1:12">
      <c r="A86">
        <v>102</v>
      </c>
      <c r="B86">
        <f>'X Team'!$A$17</f>
        <v>2</v>
      </c>
      <c r="C86" t="str">
        <f>'X Team'!$D$1</f>
        <v>X Team</v>
      </c>
      <c r="D86" t="str">
        <f>'X Team'!$D$17</f>
        <v>Paige</v>
      </c>
      <c r="E86" t="str">
        <f>'X Team'!$D$18</f>
        <v>Jackman</v>
      </c>
      <c r="F86" s="100">
        <f>'X Team'!$H$20</f>
        <v>0</v>
      </c>
      <c r="G86">
        <f>'X Team'!$H$17</f>
        <v>63</v>
      </c>
      <c r="H86">
        <f>'X Team'!$F$8</f>
        <v>7</v>
      </c>
      <c r="I86" t="str">
        <f>IF(K86&lt;(H86*2.5),"N","Y")</f>
        <v>Y</v>
      </c>
      <c r="J86">
        <f>'X Team'!$H$18</f>
        <v>0</v>
      </c>
      <c r="K86">
        <f>'X Team'!$H$19</f>
        <v>63</v>
      </c>
      <c r="L86" t="str">
        <f>'X Team'!$D$20</f>
        <v>f</v>
      </c>
    </row>
    <row r="87" spans="1:12">
      <c r="A87">
        <v>202</v>
      </c>
      <c r="B87">
        <f>'YY Team'!$A$17</f>
        <v>2</v>
      </c>
      <c r="C87" t="str">
        <f>'YY Team'!$D$1</f>
        <v>YY Team</v>
      </c>
      <c r="D87" t="str">
        <f>'YY Team'!$D$17</f>
        <v>Tasha</v>
      </c>
      <c r="E87" t="str">
        <f>'YY Team'!$D$18</f>
        <v>Arnold</v>
      </c>
      <c r="F87" s="100">
        <f>'YY Team'!$H$20</f>
        <v>0</v>
      </c>
      <c r="G87">
        <f>'YY Team'!$H$17</f>
        <v>63</v>
      </c>
      <c r="H87">
        <f>'YY Team'!$F$8</f>
        <v>7</v>
      </c>
      <c r="I87" t="str">
        <f>IF(K87&lt;(H87*2.5),"N","Y")</f>
        <v>Y</v>
      </c>
      <c r="J87">
        <f>'YY Team'!$H$18</f>
        <v>0</v>
      </c>
      <c r="K87">
        <f>'YY Team'!$H$19</f>
        <v>63</v>
      </c>
      <c r="L87" t="str">
        <f>'YY Team'!$D$20</f>
        <v>f</v>
      </c>
    </row>
    <row r="88" spans="1:12">
      <c r="A88">
        <v>129</v>
      </c>
      <c r="B88">
        <f>'XXX Team'!$A$25</f>
        <v>4</v>
      </c>
      <c r="C88" t="str">
        <f>'XXX Team'!$D$1</f>
        <v>XXX Team</v>
      </c>
      <c r="D88" t="str">
        <f>'XXX Team'!$D$25</f>
        <v>Gimmie</v>
      </c>
      <c r="E88" t="str">
        <f>'XXX Team'!$D$26</f>
        <v>Murphy</v>
      </c>
      <c r="F88" s="100">
        <f>'XXX Team'!$H$28</f>
        <v>0</v>
      </c>
      <c r="G88">
        <f>'XXX Team'!$H$25</f>
        <v>63</v>
      </c>
      <c r="H88">
        <f>'XXX Team'!$F$8</f>
        <v>7</v>
      </c>
      <c r="I88" t="str">
        <f>IF(K88&lt;(H88*2.5),"N","Y")</f>
        <v>Y</v>
      </c>
      <c r="J88">
        <f>'XXX Team'!$H$26</f>
        <v>0</v>
      </c>
      <c r="K88">
        <f>'XXX Team'!$H$27</f>
        <v>63</v>
      </c>
      <c r="L88" t="str">
        <f>'XXX Team'!$D$28</f>
        <v>f</v>
      </c>
    </row>
    <row r="89" spans="1:12">
      <c r="A89">
        <v>127</v>
      </c>
      <c r="B89">
        <f>'XXX Team'!$A$17</f>
        <v>2</v>
      </c>
      <c r="C89" t="str">
        <f>'XXX Team'!$D$1</f>
        <v>XXX Team</v>
      </c>
      <c r="D89" t="str">
        <f>'XXX Team'!$D$17</f>
        <v>Jenn</v>
      </c>
      <c r="E89" t="str">
        <f>'XXX Team'!$D$18</f>
        <v>Hall</v>
      </c>
      <c r="F89" s="100">
        <f>'XXX Team'!$H$20</f>
        <v>0</v>
      </c>
      <c r="G89">
        <f>'XXX Team'!$H$17</f>
        <v>63</v>
      </c>
      <c r="H89">
        <f>'XXX Team'!$F$8</f>
        <v>7</v>
      </c>
      <c r="I89" t="str">
        <f>IF(K89&lt;(H89*2.5),"N","Y")</f>
        <v>Y</v>
      </c>
      <c r="J89">
        <f>'XXX Team'!$H$18</f>
        <v>0</v>
      </c>
      <c r="K89">
        <f>'XXX Team'!$H$19</f>
        <v>63</v>
      </c>
      <c r="L89" t="str">
        <f>'XXX Team'!$D$20</f>
        <v>f</v>
      </c>
    </row>
    <row r="90" spans="1:12">
      <c r="A90">
        <v>204</v>
      </c>
      <c r="B90">
        <f>'YY Team'!$A$25</f>
        <v>4</v>
      </c>
      <c r="C90" t="str">
        <f>'YY Team'!$D$1</f>
        <v>YY Team</v>
      </c>
      <c r="D90" t="str">
        <f>'YY Team'!$D$25</f>
        <v>Josie</v>
      </c>
      <c r="E90" t="str">
        <f>'YY Team'!$D$26</f>
        <v>Harris</v>
      </c>
      <c r="F90" s="100">
        <f>'YY Team'!$H$28</f>
        <v>0</v>
      </c>
      <c r="G90">
        <f>'YY Team'!$H$25</f>
        <v>63</v>
      </c>
      <c r="H90">
        <f>'YY Team'!$F$8</f>
        <v>7</v>
      </c>
      <c r="I90" t="str">
        <f>IF(K90&lt;(H90*2.5),"N","Y")</f>
        <v>Y</v>
      </c>
      <c r="J90">
        <f>'YY Team'!$H$26</f>
        <v>0</v>
      </c>
      <c r="K90">
        <f>'YY Team'!$H$27</f>
        <v>63</v>
      </c>
      <c r="L90" t="str">
        <f>'YY Team'!$D$28</f>
        <v>f</v>
      </c>
    </row>
    <row r="91" spans="1:12">
      <c r="A91">
        <v>108</v>
      </c>
      <c r="B91">
        <f>'X Team'!$A$41</f>
        <v>8</v>
      </c>
      <c r="C91" t="str">
        <f>'X Team'!$D$1</f>
        <v>X Team</v>
      </c>
      <c r="D91" t="str">
        <f>'X Team'!$D$41</f>
        <v>Cassi</v>
      </c>
      <c r="E91" t="str">
        <f>'X Team'!$D$42</f>
        <v>Kendzior</v>
      </c>
      <c r="F91" s="100">
        <f>'X Team'!$H$44</f>
        <v>0</v>
      </c>
      <c r="G91">
        <f>'X Team'!$H$41</f>
        <v>63</v>
      </c>
      <c r="H91">
        <f>'X Team'!$F$8</f>
        <v>7</v>
      </c>
      <c r="I91" t="str">
        <f>IF(K91&lt;(H91*2.5),"N","Y")</f>
        <v>Y</v>
      </c>
      <c r="J91">
        <f>'X Team'!$H$42</f>
        <v>0</v>
      </c>
      <c r="K91">
        <f>'X Team'!$H$43</f>
        <v>63</v>
      </c>
      <c r="L91" t="str">
        <f>'X Team'!$D$44</f>
        <v>f</v>
      </c>
    </row>
    <row r="92" spans="1:12">
      <c r="A92">
        <v>131</v>
      </c>
      <c r="B92">
        <f>'XXX Team'!$A$33</f>
        <v>6</v>
      </c>
      <c r="C92" t="str">
        <f>'XXX Team'!$D$1</f>
        <v>XXX Team</v>
      </c>
      <c r="D92" t="str">
        <f>'XXX Team'!$D$33</f>
        <v>Deanndra</v>
      </c>
      <c r="E92" t="str">
        <f>'XXX Team'!$D$34</f>
        <v>Billie</v>
      </c>
      <c r="F92" s="100">
        <f>'XXX Team'!$H$36</f>
        <v>0</v>
      </c>
      <c r="G92">
        <f>'XXX Team'!$H$33</f>
        <v>63</v>
      </c>
      <c r="H92">
        <f>'XXX Team'!$F$8</f>
        <v>7</v>
      </c>
      <c r="I92" t="str">
        <f>IF(K92&lt;(H92*2.5),"N","Y")</f>
        <v>Y</v>
      </c>
      <c r="J92">
        <f>'XXX Team'!$H$34</f>
        <v>0</v>
      </c>
      <c r="K92">
        <f>'XXX Team'!$H$35</f>
        <v>63</v>
      </c>
      <c r="L92" t="str">
        <f>'XXX Team'!$D$36</f>
        <v>f</v>
      </c>
    </row>
    <row r="93" spans="1:12">
      <c r="A93">
        <v>208</v>
      </c>
      <c r="B93">
        <f>'YY Team'!$A$41</f>
        <v>8</v>
      </c>
      <c r="C93" t="str">
        <f>'YY Team'!$D$1</f>
        <v>YY Team</v>
      </c>
      <c r="D93" t="str">
        <f>'YY Team'!$D$41</f>
        <v>Lindsay</v>
      </c>
      <c r="E93" t="str">
        <f>'YY Team'!$D$42</f>
        <v>Pennington</v>
      </c>
      <c r="F93" s="100">
        <f>'YY Team'!$H$44</f>
        <v>0</v>
      </c>
      <c r="G93">
        <f>'YY Team'!$H$41</f>
        <v>63</v>
      </c>
      <c r="H93">
        <f>'YY Team'!$F$8</f>
        <v>7</v>
      </c>
      <c r="I93" t="str">
        <f>IF(K93&lt;(H93*2.5),"N","Y")</f>
        <v>Y</v>
      </c>
      <c r="J93">
        <f>'YY Team'!$H$42</f>
        <v>0</v>
      </c>
      <c r="K93">
        <f>'YY Team'!$H$43</f>
        <v>63</v>
      </c>
      <c r="L93" t="str">
        <f>'YY Team'!$D$44</f>
        <v>f</v>
      </c>
    </row>
    <row r="94" spans="1:12">
      <c r="A94">
        <v>133</v>
      </c>
      <c r="B94">
        <f>'XXX Team'!$A$41</f>
        <v>8</v>
      </c>
      <c r="C94" t="str">
        <f>'XXX Team'!$D$1</f>
        <v>XXX Team</v>
      </c>
      <c r="D94" t="str">
        <f>'XXX Team'!$D$41</f>
        <v>Emma</v>
      </c>
      <c r="E94" t="str">
        <f>'XXX Team'!$D$42</f>
        <v>Hall</v>
      </c>
      <c r="F94" s="100">
        <f>'XXX Team'!$H$44</f>
        <v>0</v>
      </c>
      <c r="G94">
        <f>'XXX Team'!$H$41</f>
        <v>63</v>
      </c>
      <c r="H94">
        <f>'XXX Team'!$F$8</f>
        <v>7</v>
      </c>
      <c r="I94" t="str">
        <f>IF(K94&lt;(H94*2.5),"N","Y")</f>
        <v>Y</v>
      </c>
      <c r="J94">
        <f>'XXX Team'!$H$42</f>
        <v>0</v>
      </c>
      <c r="K94">
        <f>'XXX Team'!$H$43</f>
        <v>63</v>
      </c>
      <c r="L94" t="str">
        <f>'XXX Team'!$D$44</f>
        <v>f</v>
      </c>
    </row>
    <row r="95" spans="1:12">
      <c r="A95">
        <v>106</v>
      </c>
      <c r="B95">
        <f>'X Team'!$A$33</f>
        <v>6</v>
      </c>
      <c r="C95" t="str">
        <f>'X Team'!$D$1</f>
        <v>X Team</v>
      </c>
      <c r="D95" t="str">
        <f>'X Team'!$D$33</f>
        <v>Jo</v>
      </c>
      <c r="E95" t="str">
        <f>'X Team'!$D$34</f>
        <v>Cruz</v>
      </c>
      <c r="F95" s="100">
        <f>'X Team'!$H$36</f>
        <v>0</v>
      </c>
      <c r="G95">
        <f>'X Team'!$H$33</f>
        <v>63</v>
      </c>
      <c r="H95">
        <f>'X Team'!$F$8</f>
        <v>7</v>
      </c>
      <c r="I95" t="str">
        <f>IF(K95&lt;(H95*2.5),"N","Y")</f>
        <v>Y</v>
      </c>
      <c r="J95">
        <f>'X Team'!$H$34</f>
        <v>0</v>
      </c>
      <c r="K95">
        <f>'X Team'!$H$35</f>
        <v>63</v>
      </c>
      <c r="L95" t="str">
        <f>'X Team'!$D$36</f>
        <v>f</v>
      </c>
    </row>
    <row r="96" spans="1:12">
      <c r="A96">
        <v>184</v>
      </c>
      <c r="B96">
        <f>'XX Team'!$A$45</f>
        <v>9</v>
      </c>
      <c r="C96" t="str">
        <f>'XX Team'!$D$1</f>
        <v>XX Team</v>
      </c>
      <c r="D96" t="str">
        <f>'XX Team'!$D$45</f>
        <v>Nancy</v>
      </c>
      <c r="E96" t="str">
        <f>'XX Team'!$D$46</f>
        <v>Lowe</v>
      </c>
      <c r="F96" s="100">
        <f>'XX Team'!$H$48</f>
        <v>0</v>
      </c>
      <c r="G96">
        <f>'XX Team'!$H$45</f>
        <v>63</v>
      </c>
      <c r="H96">
        <f>'XX Team'!$F$8</f>
        <v>6</v>
      </c>
      <c r="I96" t="str">
        <f>IF(K96&lt;(H96*2.5),"N","Y")</f>
        <v>Y</v>
      </c>
      <c r="J96">
        <f>'XX Team'!$H$46</f>
        <v>0</v>
      </c>
      <c r="K96">
        <f>'XX Team'!$H$47</f>
        <v>63</v>
      </c>
      <c r="L96" t="str">
        <f>'XX Team'!$D$48</f>
        <v>f</v>
      </c>
    </row>
    <row r="97" spans="1:12">
      <c r="A97">
        <v>180</v>
      </c>
      <c r="B97">
        <f>'XX Team'!$A$29</f>
        <v>5</v>
      </c>
      <c r="C97" t="str">
        <f>'XX Team'!$D$1</f>
        <v>XX Team</v>
      </c>
      <c r="D97" t="str">
        <f>'XX Team'!$D$29</f>
        <v>Toni</v>
      </c>
      <c r="E97" t="str">
        <f>'XX Team'!$D$30</f>
        <v>Wall</v>
      </c>
      <c r="F97" s="100">
        <f>'XX Team'!$H$32</f>
        <v>0</v>
      </c>
      <c r="G97">
        <f>'XX Team'!$H$29</f>
        <v>63</v>
      </c>
      <c r="H97">
        <f>'XX Team'!$F$8</f>
        <v>6</v>
      </c>
      <c r="I97" t="str">
        <f>IF(K97&lt;(H97*2.5),"N","Y")</f>
        <v>Y</v>
      </c>
      <c r="J97">
        <f>'XX Team'!$H$30</f>
        <v>0</v>
      </c>
      <c r="K97">
        <f>'XX Team'!$H$31</f>
        <v>63</v>
      </c>
      <c r="L97" t="str">
        <f>'XX Team'!$D$32</f>
        <v>f</v>
      </c>
    </row>
    <row r="98" spans="1:12">
      <c r="A98">
        <v>178</v>
      </c>
      <c r="B98">
        <f>'XX Team'!$A$21</f>
        <v>3</v>
      </c>
      <c r="C98" t="str">
        <f>'XX Team'!$D$1</f>
        <v>XX Team</v>
      </c>
      <c r="D98" t="str">
        <f>'XX Team'!$D$21</f>
        <v>Mary</v>
      </c>
      <c r="E98" t="str">
        <f>'XX Team'!$D$22</f>
        <v>Childs</v>
      </c>
      <c r="F98" s="100">
        <f>'XX Team'!$H$24</f>
        <v>0</v>
      </c>
      <c r="G98">
        <f>'XX Team'!$H$21</f>
        <v>63</v>
      </c>
      <c r="H98">
        <f>'XX Team'!$F$8</f>
        <v>6</v>
      </c>
      <c r="I98" t="str">
        <f>IF(K98&lt;(H98*2.5),"N","Y")</f>
        <v>Y</v>
      </c>
      <c r="J98">
        <f>'XX Team'!$H$22</f>
        <v>0</v>
      </c>
      <c r="K98">
        <f>'XX Team'!$H$23</f>
        <v>63</v>
      </c>
      <c r="L98" t="str">
        <f>'XX Team'!$D$24</f>
        <v>f</v>
      </c>
    </row>
    <row r="99" spans="1:12">
      <c r="A99">
        <v>176</v>
      </c>
      <c r="B99">
        <f>'XX Team'!$A$13</f>
        <v>1</v>
      </c>
      <c r="C99" t="str">
        <f>'XX Team'!$D$1</f>
        <v>XX Team</v>
      </c>
      <c r="D99" t="str">
        <f>'XX Team'!$D$13</f>
        <v>Francis</v>
      </c>
      <c r="E99" t="str">
        <f>'XX Team'!$D$14</f>
        <v>Brown</v>
      </c>
      <c r="F99" s="100">
        <f>'XX Team'!$H$16</f>
        <v>0</v>
      </c>
      <c r="G99">
        <f>'XX Team'!$H$13</f>
        <v>63</v>
      </c>
      <c r="H99">
        <f>'XX Team'!$F$8</f>
        <v>6</v>
      </c>
      <c r="I99" t="str">
        <f>IF(K99&lt;(H99*2.5),"N","Y")</f>
        <v>Y</v>
      </c>
      <c r="J99">
        <f>'XX Team'!$H$14</f>
        <v>0</v>
      </c>
      <c r="K99">
        <f>'XX Team'!$H$15</f>
        <v>63</v>
      </c>
      <c r="L99" t="str">
        <f>'XX Team'!$D$16</f>
        <v>f</v>
      </c>
    </row>
    <row r="100" spans="1:12">
      <c r="A100">
        <v>182</v>
      </c>
      <c r="B100">
        <f>'XX Team'!$A$37</f>
        <v>7</v>
      </c>
      <c r="C100" t="str">
        <f>'XX Team'!$D$1</f>
        <v>XX Team</v>
      </c>
      <c r="D100" t="str">
        <f>'XX Team'!$D$37</f>
        <v>Shela</v>
      </c>
      <c r="E100" t="str">
        <f>'XX Team'!$D$38</f>
        <v>Anderson</v>
      </c>
      <c r="F100" s="100">
        <f>'XX Team'!$H$40</f>
        <v>0</v>
      </c>
      <c r="G100">
        <f>'XX Team'!$H$37</f>
        <v>63</v>
      </c>
      <c r="H100">
        <f>'XX Team'!$F$8</f>
        <v>6</v>
      </c>
      <c r="I100" t="str">
        <f>IF(K100&lt;(H100*2.5),"N","Y")</f>
        <v>Y</v>
      </c>
      <c r="J100">
        <f>'XX Team'!$H$38</f>
        <v>0</v>
      </c>
      <c r="K100">
        <f>'XX Team'!$H$39</f>
        <v>63</v>
      </c>
      <c r="L100" t="str">
        <f>'XX Team'!$D$40</f>
        <v>f</v>
      </c>
    </row>
    <row r="101" spans="1:12">
      <c r="A101">
        <v>110</v>
      </c>
      <c r="B101">
        <f>'X Team'!$A$49</f>
        <v>10</v>
      </c>
      <c r="C101" t="str">
        <f>'X Team'!$D$1</f>
        <v>X Team</v>
      </c>
      <c r="D101" t="str">
        <f>'X Team'!$D$49</f>
        <v>Shae Lee</v>
      </c>
      <c r="E101" t="str">
        <f>'X Team'!$D$50</f>
        <v>Pearson</v>
      </c>
      <c r="F101" s="100">
        <f>'X Team'!$H$52</f>
        <v>0</v>
      </c>
      <c r="G101">
        <f>'X Team'!$H$49</f>
        <v>63</v>
      </c>
      <c r="H101">
        <f>'X Team'!$F$8</f>
        <v>7</v>
      </c>
      <c r="I101" t="str">
        <f>IF(K101&lt;(H101*2.5),"N","Y")</f>
        <v>Y</v>
      </c>
      <c r="J101">
        <f>'X Team'!$H$50</f>
        <v>0</v>
      </c>
      <c r="K101">
        <f>'X Team'!$H$51</f>
        <v>63</v>
      </c>
      <c r="L101" t="str">
        <f>'X Team'!$D$52</f>
        <v>f</v>
      </c>
    </row>
    <row r="102" spans="1:12">
      <c r="A102">
        <v>211</v>
      </c>
      <c r="B102">
        <f>'YY Team'!$A$53</f>
        <v>11</v>
      </c>
      <c r="C102" t="str">
        <f>'YY Team'!$D$1</f>
        <v>YY Team</v>
      </c>
      <c r="D102" t="str">
        <f>'YY Team'!$D$53</f>
        <v>Jennie</v>
      </c>
      <c r="E102" t="str">
        <f>'YY Team'!$D$54</f>
        <v>Anderson</v>
      </c>
      <c r="F102" s="100">
        <f>'YY Team'!$H$56</f>
        <v>0</v>
      </c>
      <c r="G102">
        <f>'YY Team'!$H$53</f>
        <v>63</v>
      </c>
      <c r="H102">
        <f>'YY Team'!$F$8</f>
        <v>7</v>
      </c>
      <c r="I102" t="str">
        <f>IF(K102&lt;(H102*2.5),"N","Y")</f>
        <v>Y</v>
      </c>
      <c r="J102">
        <f>'YY Team'!$H$54</f>
        <v>0</v>
      </c>
      <c r="K102">
        <f>'YY Team'!$H$55</f>
        <v>63</v>
      </c>
      <c r="L102" t="str">
        <f>'YY Team'!$D$56</f>
        <v>f</v>
      </c>
    </row>
    <row r="103" spans="1:12">
      <c r="A103">
        <v>210</v>
      </c>
      <c r="B103">
        <f>'YY Team'!$A$49</f>
        <v>10</v>
      </c>
      <c r="C103" t="str">
        <f>'YY Team'!$D$1</f>
        <v>YY Team</v>
      </c>
      <c r="D103" t="str">
        <f>'YY Team'!$D$49</f>
        <v>Taylor</v>
      </c>
      <c r="E103" t="str">
        <f>'YY Team'!$D$50</f>
        <v>McCallum</v>
      </c>
      <c r="F103" s="100">
        <f>'YY Team'!$H$52</f>
        <v>0</v>
      </c>
      <c r="G103">
        <f>'YY Team'!$H$49</f>
        <v>63</v>
      </c>
      <c r="H103">
        <f>'YY Team'!$F$8</f>
        <v>7</v>
      </c>
      <c r="I103" t="str">
        <f>IF(K103&lt;(H103*2.5),"N","Y")</f>
        <v>Y</v>
      </c>
      <c r="J103">
        <f>'YY Team'!$H$50</f>
        <v>0</v>
      </c>
      <c r="K103">
        <f>'YY Team'!$H$51</f>
        <v>63</v>
      </c>
      <c r="L103" t="str">
        <f>'YY Team'!$D$52</f>
        <v>f</v>
      </c>
    </row>
    <row r="104" spans="1:12">
      <c r="A104">
        <v>111</v>
      </c>
      <c r="B104">
        <f>'X Team'!$A$53</f>
        <v>11</v>
      </c>
      <c r="C104" t="str">
        <f>'X Team'!$D$1</f>
        <v>X Team</v>
      </c>
      <c r="D104" t="str">
        <f>'X Team'!$D$53</f>
        <v>Jo</v>
      </c>
      <c r="E104" t="str">
        <f>'X Team'!$D$54</f>
        <v>Blake</v>
      </c>
      <c r="F104" s="100">
        <f>'X Team'!$H$56</f>
        <v>0</v>
      </c>
      <c r="G104">
        <f>'X Team'!$H$53</f>
        <v>63</v>
      </c>
      <c r="H104">
        <f>'X Team'!$F$8</f>
        <v>7</v>
      </c>
      <c r="I104" t="str">
        <f>IF(K104&lt;(H104*2.5),"N","Y")</f>
        <v>Y</v>
      </c>
      <c r="J104">
        <f>'X Team'!$H$54</f>
        <v>0</v>
      </c>
      <c r="K104">
        <f>'X Team'!$H$55</f>
        <v>63</v>
      </c>
      <c r="L104" t="str">
        <f>'X Team'!$D$56</f>
        <v>f</v>
      </c>
    </row>
    <row r="105" spans="1:12">
      <c r="A105">
        <v>113</v>
      </c>
      <c r="B105">
        <f>'X Team'!$A$61</f>
        <v>13</v>
      </c>
      <c r="C105" t="str">
        <f>'X Team'!$D$1</f>
        <v>X Team</v>
      </c>
      <c r="D105" t="str">
        <f>'X Team'!$D$61</f>
        <v xml:space="preserve">Amanda </v>
      </c>
      <c r="E105" t="str">
        <f>'X Team'!$D$62</f>
        <v>Kenzior</v>
      </c>
      <c r="F105" s="100">
        <f>'X Team'!$H$64</f>
        <v>0</v>
      </c>
      <c r="G105">
        <f>'X Team'!$H$61</f>
        <v>63</v>
      </c>
      <c r="H105">
        <f>'X Team'!$F$8</f>
        <v>7</v>
      </c>
      <c r="I105" t="str">
        <f>IF(K105&lt;(H105*2.5),"N","Y")</f>
        <v>Y</v>
      </c>
      <c r="J105">
        <f>'X Team'!$H$62</f>
        <v>0</v>
      </c>
      <c r="K105">
        <f>'X Team'!$H$63</f>
        <v>63</v>
      </c>
      <c r="L105" t="str">
        <f>'X Team'!$D$64</f>
        <v>f</v>
      </c>
    </row>
    <row r="106" spans="1:12">
      <c r="A106">
        <v>216</v>
      </c>
      <c r="B106">
        <f>'YY Team'!$A$73</f>
        <v>16</v>
      </c>
      <c r="C106" t="str">
        <f>'YY Team'!$D$1</f>
        <v>YY Team</v>
      </c>
      <c r="D106">
        <f>'YY Team'!$D$73</f>
        <v>0</v>
      </c>
      <c r="E106">
        <f>'YY Team'!$D$74</f>
        <v>0</v>
      </c>
      <c r="F106" s="100" t="str">
        <f>'YY Team'!$H$76</f>
        <v/>
      </c>
      <c r="G106">
        <f>'YY Team'!$H$73</f>
        <v>0</v>
      </c>
      <c r="H106">
        <f>'YY Team'!$F$8</f>
        <v>7</v>
      </c>
      <c r="I106" t="str">
        <f>IF(K106&lt;(H106*2.5),"N","Y")</f>
        <v>N</v>
      </c>
      <c r="J106">
        <f>'YY Team'!$H$74</f>
        <v>0</v>
      </c>
      <c r="K106">
        <f>'YY Team'!$H$75</f>
        <v>0</v>
      </c>
      <c r="L106" t="str">
        <f>'YY Team'!$D$76</f>
        <v>f</v>
      </c>
    </row>
    <row r="107" spans="1:12">
      <c r="A107">
        <v>214</v>
      </c>
      <c r="B107">
        <f>'YY Team'!$A$65</f>
        <v>14</v>
      </c>
      <c r="C107" t="str">
        <f>'YY Team'!$D$1</f>
        <v>YY Team</v>
      </c>
      <c r="D107">
        <f>'YY Team'!$D$65</f>
        <v>0</v>
      </c>
      <c r="E107">
        <f>'YY Team'!$D$66</f>
        <v>0</v>
      </c>
      <c r="F107" s="100" t="str">
        <f>'YY Team'!$H$68</f>
        <v/>
      </c>
      <c r="G107">
        <f>'YY Team'!$H$65</f>
        <v>0</v>
      </c>
      <c r="H107">
        <f>'YY Team'!$F$8</f>
        <v>7</v>
      </c>
      <c r="I107" t="str">
        <f>IF(K107&lt;(H107*2.5),"N","Y")</f>
        <v>N</v>
      </c>
      <c r="J107">
        <f>'YY Team'!$H$66</f>
        <v>0</v>
      </c>
      <c r="K107">
        <f>'YY Team'!$H$67</f>
        <v>0</v>
      </c>
      <c r="L107" t="str">
        <f>'YY Team'!$D$68</f>
        <v>f</v>
      </c>
    </row>
    <row r="108" spans="1:12">
      <c r="A108">
        <v>186</v>
      </c>
      <c r="B108">
        <f>'XX Team'!$A$53</f>
        <v>11</v>
      </c>
      <c r="C108" t="str">
        <f>'XX Team'!$D$1</f>
        <v>XX Team</v>
      </c>
      <c r="D108">
        <f>'XX Team'!$D$53</f>
        <v>0</v>
      </c>
      <c r="E108">
        <f>'XX Team'!$D$54</f>
        <v>0</v>
      </c>
      <c r="F108" s="100" t="str">
        <f>'XX Team'!$H$56</f>
        <v/>
      </c>
      <c r="G108">
        <f>'XX Team'!$H$53</f>
        <v>0</v>
      </c>
      <c r="H108">
        <f>'XX Team'!$F$8</f>
        <v>6</v>
      </c>
      <c r="I108" t="str">
        <f>IF(K108&lt;(H108*2.5),"N","Y")</f>
        <v>N</v>
      </c>
      <c r="J108">
        <f>'XX Team'!$H$54</f>
        <v>0</v>
      </c>
      <c r="K108">
        <f>'XX Team'!$H$55</f>
        <v>0</v>
      </c>
      <c r="L108" t="str">
        <f>'XX Team'!$D$56</f>
        <v>f</v>
      </c>
    </row>
    <row r="109" spans="1:12">
      <c r="A109">
        <v>212</v>
      </c>
      <c r="B109">
        <f>'YY Team'!$A$57</f>
        <v>12</v>
      </c>
      <c r="C109" t="str">
        <f>'YY Team'!$D$1</f>
        <v>YY Team</v>
      </c>
      <c r="D109">
        <f>'YY Team'!$D$57</f>
        <v>0</v>
      </c>
      <c r="E109">
        <f>'YY Team'!$D$58</f>
        <v>0</v>
      </c>
      <c r="F109" s="100" t="str">
        <f>'YY Team'!$H$60</f>
        <v/>
      </c>
      <c r="G109">
        <f>'YY Team'!$H$57</f>
        <v>0</v>
      </c>
      <c r="H109">
        <f>'YY Team'!$F$8</f>
        <v>7</v>
      </c>
      <c r="I109" t="str">
        <f>IF(K109&lt;(H109*2.5),"N","Y")</f>
        <v>N</v>
      </c>
      <c r="J109">
        <f>'YY Team'!$H$58</f>
        <v>0</v>
      </c>
      <c r="K109">
        <f>'YY Team'!$H$59</f>
        <v>0</v>
      </c>
      <c r="L109" t="str">
        <f>'YY Team'!$D$60</f>
        <v>f</v>
      </c>
    </row>
    <row r="110" spans="1:12">
      <c r="A110">
        <v>21</v>
      </c>
      <c r="B110">
        <f>'Bad Pitches'!$A$93</f>
        <v>21</v>
      </c>
      <c r="C110" t="str">
        <f>'Bad Pitches'!$D$1</f>
        <v>Bad Pitches</v>
      </c>
      <c r="D110">
        <f>'Bad Pitches'!$D$93</f>
        <v>0</v>
      </c>
      <c r="E110">
        <f>'Bad Pitches'!$D$94</f>
        <v>0</v>
      </c>
      <c r="F110" s="100" t="str">
        <f>'Bad Pitches'!$H$96</f>
        <v/>
      </c>
      <c r="G110">
        <f>'Bad Pitches'!$H$93</f>
        <v>0</v>
      </c>
      <c r="H110">
        <f>'Bad Pitches'!$F$8</f>
        <v>5</v>
      </c>
      <c r="I110" t="str">
        <f>IF(K110&lt;(H110*2.5),"N","Y")</f>
        <v>N</v>
      </c>
      <c r="J110">
        <f>'Bad Pitches'!$H$94</f>
        <v>0</v>
      </c>
      <c r="K110">
        <f>'Bad Pitches'!$H$95</f>
        <v>0</v>
      </c>
      <c r="L110" t="str">
        <f>'Bad Pitches'!$D$96</f>
        <v>f</v>
      </c>
    </row>
    <row r="111" spans="1:12">
      <c r="A111">
        <v>22</v>
      </c>
      <c r="B111">
        <f>'Bad Pitches'!$A$97</f>
        <v>22</v>
      </c>
      <c r="C111" t="str">
        <f>'Bad Pitches'!$D$1</f>
        <v>Bad Pitches</v>
      </c>
      <c r="D111">
        <f>'Bad Pitches'!$D$97</f>
        <v>0</v>
      </c>
      <c r="E111">
        <f>'Bad Pitches'!$D$98</f>
        <v>0</v>
      </c>
      <c r="F111" s="100" t="str">
        <f>'Bad Pitches'!$H$100</f>
        <v/>
      </c>
      <c r="G111">
        <f>'Bad Pitches'!$H$97</f>
        <v>0</v>
      </c>
      <c r="H111">
        <f>'Bad Pitches'!$F$8</f>
        <v>5</v>
      </c>
      <c r="I111" t="str">
        <f>IF(K111&lt;(H111*2.5),"N","Y")</f>
        <v>N</v>
      </c>
      <c r="J111">
        <f>'Bad Pitches'!$H$98</f>
        <v>0</v>
      </c>
      <c r="K111">
        <f>'Bad Pitches'!$H$99</f>
        <v>0</v>
      </c>
      <c r="L111" t="str">
        <f>'Bad Pitches'!$D$100</f>
        <v>f</v>
      </c>
    </row>
    <row r="112" spans="1:12">
      <c r="A112">
        <v>23</v>
      </c>
      <c r="B112">
        <f>'Bad Pitches'!$A$101</f>
        <v>23</v>
      </c>
      <c r="C112" t="str">
        <f>'Bad Pitches'!$D$1</f>
        <v>Bad Pitches</v>
      </c>
      <c r="D112">
        <f>'Bad Pitches'!$D$101</f>
        <v>0</v>
      </c>
      <c r="E112">
        <f>'Bad Pitches'!$D$102</f>
        <v>0</v>
      </c>
      <c r="F112" s="100" t="str">
        <f>'Bad Pitches'!$H$104</f>
        <v/>
      </c>
      <c r="G112">
        <f>'Bad Pitches'!$H$101</f>
        <v>0</v>
      </c>
      <c r="H112">
        <f>'Bad Pitches'!$F$8</f>
        <v>5</v>
      </c>
      <c r="I112" t="str">
        <f>IF(K112&lt;(H112*2.5),"N","Y")</f>
        <v>N</v>
      </c>
      <c r="J112">
        <f>'Bad Pitches'!$H$102</f>
        <v>0</v>
      </c>
      <c r="K112">
        <f>'Bad Pitches'!$H$103</f>
        <v>0</v>
      </c>
      <c r="L112" t="str">
        <f>'Bad Pitches'!$D$104</f>
        <v>f</v>
      </c>
    </row>
    <row r="113" spans="1:12">
      <c r="A113">
        <v>24</v>
      </c>
      <c r="B113">
        <f>'Bad Pitches'!$A$105</f>
        <v>24</v>
      </c>
      <c r="C113" t="str">
        <f>'Bad Pitches'!$D$1</f>
        <v>Bad Pitches</v>
      </c>
      <c r="D113">
        <f>'Bad Pitches'!$D$105</f>
        <v>0</v>
      </c>
      <c r="E113">
        <f>'Bad Pitches'!$D$106</f>
        <v>0</v>
      </c>
      <c r="F113" s="100" t="str">
        <f>'Bad Pitches'!$H$108</f>
        <v/>
      </c>
      <c r="G113">
        <f>'Bad Pitches'!$H$105</f>
        <v>0</v>
      </c>
      <c r="H113">
        <f>'Bad Pitches'!$F$8</f>
        <v>5</v>
      </c>
      <c r="I113" t="str">
        <f>IF(K113&lt;(H113*2.5),"N","Y")</f>
        <v>N</v>
      </c>
      <c r="J113">
        <f>'Bad Pitches'!$H$106</f>
        <v>0</v>
      </c>
      <c r="K113">
        <f>'Bad Pitches'!$H$107</f>
        <v>0</v>
      </c>
      <c r="L113" t="str">
        <f>'Bad Pitches'!$D$108</f>
        <v>f</v>
      </c>
    </row>
    <row r="114" spans="1:12">
      <c r="A114">
        <v>25</v>
      </c>
      <c r="B114">
        <f>'Bad Pitches'!$A$109</f>
        <v>25</v>
      </c>
      <c r="C114" t="str">
        <f>'Bad Pitches'!$D$1</f>
        <v>Bad Pitches</v>
      </c>
      <c r="D114">
        <f>'Bad Pitches'!$D$109</f>
        <v>0</v>
      </c>
      <c r="E114">
        <f>'Bad Pitches'!$D$110</f>
        <v>0</v>
      </c>
      <c r="F114" s="100" t="str">
        <f>'Bad Pitches'!$H$112</f>
        <v/>
      </c>
      <c r="G114">
        <f>'Bad Pitches'!$H$109</f>
        <v>0</v>
      </c>
      <c r="H114">
        <f>'Bad Pitches'!$F$8</f>
        <v>5</v>
      </c>
      <c r="I114" t="str">
        <f>IF(K114&lt;(H114*2.5),"N","Y")</f>
        <v>N</v>
      </c>
      <c r="J114">
        <f>'Bad Pitches'!$H$110</f>
        <v>0</v>
      </c>
      <c r="K114">
        <f>'Bad Pitches'!$H$111</f>
        <v>0</v>
      </c>
      <c r="L114" t="str">
        <f>'Bad Pitches'!$D$112</f>
        <v>f</v>
      </c>
    </row>
    <row r="115" spans="1:12">
      <c r="A115">
        <v>47</v>
      </c>
      <c r="B115">
        <f>BCBC!$A$97</f>
        <v>22</v>
      </c>
      <c r="C115" t="str">
        <f>BCBC!$D$1</f>
        <v>BCBC</v>
      </c>
      <c r="D115">
        <f>BCBC!$D$97</f>
        <v>0</v>
      </c>
      <c r="E115">
        <f>BCBC!$D$98</f>
        <v>0</v>
      </c>
      <c r="F115" s="100" t="str">
        <f>BCBC!$H$100</f>
        <v/>
      </c>
      <c r="G115">
        <f>BCBC!$H$97</f>
        <v>0</v>
      </c>
      <c r="H115">
        <f>BCBC!$F$8</f>
        <v>6</v>
      </c>
      <c r="I115" t="str">
        <f>IF(K115&lt;(H115*2.5),"N","Y")</f>
        <v>N</v>
      </c>
      <c r="J115">
        <f>BCBC!$H$98</f>
        <v>0</v>
      </c>
      <c r="K115">
        <f>BCBC!$H$99</f>
        <v>0</v>
      </c>
      <c r="L115" t="str">
        <f>BCBC!$D$100</f>
        <v>f</v>
      </c>
    </row>
    <row r="116" spans="1:12">
      <c r="A116">
        <v>48</v>
      </c>
      <c r="B116">
        <f>BCBC!$A$101</f>
        <v>23</v>
      </c>
      <c r="C116" t="str">
        <f>BCBC!$D$1</f>
        <v>BCBC</v>
      </c>
      <c r="D116">
        <f>BCBC!$D$101</f>
        <v>0</v>
      </c>
      <c r="E116">
        <f>BCBC!$D$102</f>
        <v>0</v>
      </c>
      <c r="F116" s="100" t="str">
        <f>BCBC!$H$104</f>
        <v/>
      </c>
      <c r="G116">
        <f>BCBC!$H$101</f>
        <v>0</v>
      </c>
      <c r="H116">
        <f>BCBC!$F$8</f>
        <v>6</v>
      </c>
      <c r="I116" t="str">
        <f>IF(K116&lt;(H116*2.5),"N","Y")</f>
        <v>N</v>
      </c>
      <c r="J116">
        <f>BCBC!$H$102</f>
        <v>0</v>
      </c>
      <c r="K116">
        <f>BCBC!$H$103</f>
        <v>0</v>
      </c>
      <c r="L116" t="str">
        <f>BCBC!$D$104</f>
        <v>f</v>
      </c>
    </row>
    <row r="117" spans="1:12">
      <c r="A117">
        <v>49</v>
      </c>
      <c r="B117">
        <f>BCBC!$A$105</f>
        <v>24</v>
      </c>
      <c r="C117" t="str">
        <f>BCBC!$D$1</f>
        <v>BCBC</v>
      </c>
      <c r="D117">
        <f>BCBC!$D$105</f>
        <v>0</v>
      </c>
      <c r="E117">
        <f>BCBC!$D$106</f>
        <v>0</v>
      </c>
      <c r="F117" s="100" t="str">
        <f>BCBC!$H$108</f>
        <v/>
      </c>
      <c r="G117">
        <f>BCBC!$H$105</f>
        <v>0</v>
      </c>
      <c r="H117">
        <f>BCBC!$F$8</f>
        <v>6</v>
      </c>
      <c r="I117" t="str">
        <f>IF(K117&lt;(H117*2.5),"N","Y")</f>
        <v>N</v>
      </c>
      <c r="J117">
        <f>BCBC!$H$106</f>
        <v>0</v>
      </c>
      <c r="K117">
        <f>BCBC!$H$107</f>
        <v>0</v>
      </c>
      <c r="L117" t="str">
        <f>BCBC!$D$108</f>
        <v>f</v>
      </c>
    </row>
    <row r="118" spans="1:12">
      <c r="A118">
        <v>50</v>
      </c>
      <c r="B118">
        <f>BCBC!$A$109</f>
        <v>25</v>
      </c>
      <c r="C118" t="str">
        <f>BCBC!$D$1</f>
        <v>BCBC</v>
      </c>
      <c r="D118">
        <f>BCBC!$D$109</f>
        <v>0</v>
      </c>
      <c r="E118">
        <f>BCBC!$D$110</f>
        <v>0</v>
      </c>
      <c r="F118" s="100" t="str">
        <f>BCBC!$H$112</f>
        <v/>
      </c>
      <c r="G118">
        <f>BCBC!$H$109</f>
        <v>0</v>
      </c>
      <c r="H118">
        <f>BCBC!$F$8</f>
        <v>6</v>
      </c>
      <c r="I118" t="str">
        <f>IF(K118&lt;(H118*2.5),"N","Y")</f>
        <v>N</v>
      </c>
      <c r="J118">
        <f>BCBC!$H$110</f>
        <v>0</v>
      </c>
      <c r="K118">
        <f>BCBC!$H$111</f>
        <v>0</v>
      </c>
      <c r="L118" t="str">
        <f>BCBC!$D$112</f>
        <v>f</v>
      </c>
    </row>
    <row r="119" spans="1:12">
      <c r="A119">
        <v>69</v>
      </c>
      <c r="B119">
        <f>'Ghetto Bombers'!$A$85</f>
        <v>19</v>
      </c>
      <c r="C119" t="str">
        <f>'Ghetto Bombers'!$D$1</f>
        <v>Ghetto Bombers</v>
      </c>
      <c r="D119">
        <f>'Ghetto Bombers'!$D$85</f>
        <v>0</v>
      </c>
      <c r="E119">
        <f>'Ghetto Bombers'!$D$86</f>
        <v>0</v>
      </c>
      <c r="F119" s="100" t="str">
        <f>'Ghetto Bombers'!$H$88</f>
        <v/>
      </c>
      <c r="G119">
        <f>'Ghetto Bombers'!$H$85</f>
        <v>0</v>
      </c>
      <c r="H119">
        <f>'Ghetto Bombers'!$F$8</f>
        <v>6</v>
      </c>
      <c r="I119" t="str">
        <f>IF(K119&lt;(H119*2.5),"N","Y")</f>
        <v>N</v>
      </c>
      <c r="J119">
        <f>'Ghetto Bombers'!$H$86</f>
        <v>0</v>
      </c>
      <c r="K119">
        <f>'Ghetto Bombers'!$H$87</f>
        <v>0</v>
      </c>
      <c r="L119" t="str">
        <f>'Ghetto Bombers'!$D$88</f>
        <v>f</v>
      </c>
    </row>
    <row r="120" spans="1:12">
      <c r="A120">
        <v>70</v>
      </c>
      <c r="B120">
        <f>'Ghetto Bombers'!$A$89</f>
        <v>20</v>
      </c>
      <c r="C120" t="str">
        <f>'Ghetto Bombers'!$D$1</f>
        <v>Ghetto Bombers</v>
      </c>
      <c r="D120">
        <f>'Ghetto Bombers'!$D$89</f>
        <v>0</v>
      </c>
      <c r="E120">
        <f>'Ghetto Bombers'!$D$90</f>
        <v>0</v>
      </c>
      <c r="F120" s="100" t="str">
        <f>'Ghetto Bombers'!$H$92</f>
        <v/>
      </c>
      <c r="G120">
        <f>'Ghetto Bombers'!$H$89</f>
        <v>0</v>
      </c>
      <c r="H120">
        <f>'Ghetto Bombers'!$F$8</f>
        <v>6</v>
      </c>
      <c r="I120" t="str">
        <f>IF(K120&lt;(H120*2.5),"N","Y")</f>
        <v>N</v>
      </c>
      <c r="J120">
        <f>'Ghetto Bombers'!$H$90</f>
        <v>0</v>
      </c>
      <c r="K120">
        <f>'Ghetto Bombers'!$H$91</f>
        <v>0</v>
      </c>
      <c r="L120" t="str">
        <f>'Ghetto Bombers'!$D$92</f>
        <v>f</v>
      </c>
    </row>
    <row r="121" spans="1:12">
      <c r="A121">
        <v>71</v>
      </c>
      <c r="B121">
        <f>'Ghetto Bombers'!$A$93</f>
        <v>21</v>
      </c>
      <c r="C121" t="str">
        <f>'Ghetto Bombers'!$D$1</f>
        <v>Ghetto Bombers</v>
      </c>
      <c r="D121">
        <f>'Ghetto Bombers'!$D$93</f>
        <v>0</v>
      </c>
      <c r="E121">
        <f>'Ghetto Bombers'!$D$94</f>
        <v>0</v>
      </c>
      <c r="F121" s="100" t="str">
        <f>'Ghetto Bombers'!$H$96</f>
        <v/>
      </c>
      <c r="G121">
        <f>'Ghetto Bombers'!$H$93</f>
        <v>0</v>
      </c>
      <c r="H121">
        <f>'Ghetto Bombers'!$F$8</f>
        <v>6</v>
      </c>
      <c r="I121" t="str">
        <f>IF(K121&lt;(H121*2.5),"N","Y")</f>
        <v>N</v>
      </c>
      <c r="J121">
        <f>'Ghetto Bombers'!$H$94</f>
        <v>0</v>
      </c>
      <c r="K121">
        <f>'Ghetto Bombers'!$H$95</f>
        <v>0</v>
      </c>
      <c r="L121" t="str">
        <f>'Ghetto Bombers'!$D$96</f>
        <v>f</v>
      </c>
    </row>
    <row r="122" spans="1:12">
      <c r="A122">
        <v>72</v>
      </c>
      <c r="B122">
        <f>'Ghetto Bombers'!$A$97</f>
        <v>22</v>
      </c>
      <c r="C122" t="str">
        <f>'Ghetto Bombers'!$D$1</f>
        <v>Ghetto Bombers</v>
      </c>
      <c r="D122">
        <f>'Ghetto Bombers'!$D$97</f>
        <v>0</v>
      </c>
      <c r="E122">
        <f>'Ghetto Bombers'!$D$98</f>
        <v>0</v>
      </c>
      <c r="F122" s="100" t="str">
        <f>'Ghetto Bombers'!$H$100</f>
        <v/>
      </c>
      <c r="G122">
        <f>'Ghetto Bombers'!$H$97</f>
        <v>0</v>
      </c>
      <c r="H122">
        <f>'Ghetto Bombers'!$F$8</f>
        <v>6</v>
      </c>
      <c r="I122" t="str">
        <f>IF(K122&lt;(H122*2.5),"N","Y")</f>
        <v>N</v>
      </c>
      <c r="J122">
        <f>'Ghetto Bombers'!$H$98</f>
        <v>0</v>
      </c>
      <c r="K122">
        <f>'Ghetto Bombers'!$H$99</f>
        <v>0</v>
      </c>
      <c r="L122" t="str">
        <f>'Ghetto Bombers'!$D$100</f>
        <v>f</v>
      </c>
    </row>
    <row r="123" spans="1:12">
      <c r="A123">
        <v>73</v>
      </c>
      <c r="B123">
        <f>'Ghetto Bombers'!$A$101</f>
        <v>23</v>
      </c>
      <c r="C123" t="str">
        <f>'Ghetto Bombers'!$D$1</f>
        <v>Ghetto Bombers</v>
      </c>
      <c r="D123">
        <f>'Ghetto Bombers'!$D$101</f>
        <v>0</v>
      </c>
      <c r="E123">
        <f>'Ghetto Bombers'!$D$102</f>
        <v>0</v>
      </c>
      <c r="F123" s="100" t="str">
        <f>'Ghetto Bombers'!$H$104</f>
        <v/>
      </c>
      <c r="G123">
        <f>'Ghetto Bombers'!$H$101</f>
        <v>0</v>
      </c>
      <c r="H123">
        <f>'Ghetto Bombers'!$F$8</f>
        <v>6</v>
      </c>
      <c r="I123" t="str">
        <f>IF(K123&lt;(H123*2.5),"N","Y")</f>
        <v>N</v>
      </c>
      <c r="J123">
        <f>'Ghetto Bombers'!$H$102</f>
        <v>0</v>
      </c>
      <c r="K123">
        <f>'Ghetto Bombers'!$H$103</f>
        <v>0</v>
      </c>
      <c r="L123" t="str">
        <f>'Ghetto Bombers'!$D$104</f>
        <v>f</v>
      </c>
    </row>
    <row r="124" spans="1:12">
      <c r="A124">
        <v>74</v>
      </c>
      <c r="B124">
        <f>'Ghetto Bombers'!$A$105</f>
        <v>24</v>
      </c>
      <c r="C124" t="str">
        <f>'Ghetto Bombers'!$D$1</f>
        <v>Ghetto Bombers</v>
      </c>
      <c r="D124">
        <f>'Ghetto Bombers'!$D$105</f>
        <v>0</v>
      </c>
      <c r="E124">
        <f>'Ghetto Bombers'!$D$106</f>
        <v>0</v>
      </c>
      <c r="F124" s="100" t="str">
        <f>'Ghetto Bombers'!$H$108</f>
        <v/>
      </c>
      <c r="G124">
        <f>'Ghetto Bombers'!$H$105</f>
        <v>0</v>
      </c>
      <c r="H124">
        <f>'Ghetto Bombers'!$F$8</f>
        <v>6</v>
      </c>
      <c r="I124" t="str">
        <f>IF(K124&lt;(H124*2.5),"N","Y")</f>
        <v>N</v>
      </c>
      <c r="J124">
        <f>'Ghetto Bombers'!$H$106</f>
        <v>0</v>
      </c>
      <c r="K124">
        <f>'Ghetto Bombers'!$H$107</f>
        <v>0</v>
      </c>
      <c r="L124" t="str">
        <f>'Ghetto Bombers'!$D$108</f>
        <v>f</v>
      </c>
    </row>
    <row r="125" spans="1:12">
      <c r="A125">
        <v>75</v>
      </c>
      <c r="B125">
        <f>'Ghetto Bombers'!$A$109</f>
        <v>25</v>
      </c>
      <c r="C125" t="str">
        <f>'Ghetto Bombers'!$D$1</f>
        <v>Ghetto Bombers</v>
      </c>
      <c r="D125">
        <f>'Ghetto Bombers'!$D$109</f>
        <v>0</v>
      </c>
      <c r="E125">
        <f>'Ghetto Bombers'!$D$110</f>
        <v>0</v>
      </c>
      <c r="F125" s="100" t="str">
        <f>'Ghetto Bombers'!$H$112</f>
        <v/>
      </c>
      <c r="G125">
        <f>'Ghetto Bombers'!$H$109</f>
        <v>0</v>
      </c>
      <c r="H125">
        <f>'Ghetto Bombers'!$F$8</f>
        <v>6</v>
      </c>
      <c r="I125" t="str">
        <f>IF(K125&lt;(H125*2.5),"N","Y")</f>
        <v>N</v>
      </c>
      <c r="J125">
        <f>'Ghetto Bombers'!$H$110</f>
        <v>0</v>
      </c>
      <c r="K125">
        <f>'Ghetto Bombers'!$H$111</f>
        <v>0</v>
      </c>
      <c r="L125" t="str">
        <f>'Ghetto Bombers'!$D$112</f>
        <v>f</v>
      </c>
    </row>
    <row r="126" spans="1:12">
      <c r="A126">
        <v>94</v>
      </c>
      <c r="B126">
        <f>'Thunder Ducks'!$A$85</f>
        <v>19</v>
      </c>
      <c r="C126" t="str">
        <f>'Thunder Ducks'!$D$1</f>
        <v>Thunder Ducks</v>
      </c>
      <c r="D126">
        <f>'Thunder Ducks'!$D$85</f>
        <v>0</v>
      </c>
      <c r="E126">
        <f>'Thunder Ducks'!$D$86</f>
        <v>0</v>
      </c>
      <c r="F126" s="100" t="str">
        <f>'Thunder Ducks'!$H$88</f>
        <v/>
      </c>
      <c r="G126">
        <f>'Thunder Ducks'!$H$85</f>
        <v>0</v>
      </c>
      <c r="H126">
        <f>'Thunder Ducks'!$F$8</f>
        <v>6</v>
      </c>
      <c r="I126" t="str">
        <f>IF(K126&lt;(H126*2.5),"N","Y")</f>
        <v>N</v>
      </c>
      <c r="J126">
        <f>'Thunder Ducks'!$H$86</f>
        <v>0</v>
      </c>
      <c r="K126">
        <f>'Thunder Ducks'!$H$87</f>
        <v>0</v>
      </c>
      <c r="L126" t="str">
        <f>'Thunder Ducks'!$D$88</f>
        <v>f</v>
      </c>
    </row>
    <row r="127" spans="1:12">
      <c r="A127">
        <v>95</v>
      </c>
      <c r="B127">
        <f>'Thunder Ducks'!$A$89</f>
        <v>20</v>
      </c>
      <c r="C127" t="str">
        <f>'Thunder Ducks'!$D$1</f>
        <v>Thunder Ducks</v>
      </c>
      <c r="D127">
        <f>'Thunder Ducks'!$D$89</f>
        <v>0</v>
      </c>
      <c r="E127">
        <f>'Thunder Ducks'!$D$90</f>
        <v>0</v>
      </c>
      <c r="F127" s="100" t="str">
        <f>'Thunder Ducks'!$H$92</f>
        <v/>
      </c>
      <c r="G127">
        <f>'Thunder Ducks'!$H$89</f>
        <v>0</v>
      </c>
      <c r="H127">
        <f>'Thunder Ducks'!$F$8</f>
        <v>6</v>
      </c>
      <c r="I127" t="str">
        <f>IF(K127&lt;(H127*2.5),"N","Y")</f>
        <v>N</v>
      </c>
      <c r="J127">
        <f>'Thunder Ducks'!$H$90</f>
        <v>0</v>
      </c>
      <c r="K127">
        <f>'Thunder Ducks'!$H$91</f>
        <v>0</v>
      </c>
      <c r="L127" t="str">
        <f>'Thunder Ducks'!$D$92</f>
        <v>f</v>
      </c>
    </row>
    <row r="128" spans="1:12">
      <c r="A128">
        <v>96</v>
      </c>
      <c r="B128">
        <f>'Thunder Ducks'!$A$93</f>
        <v>21</v>
      </c>
      <c r="C128" t="str">
        <f>'Thunder Ducks'!$D$1</f>
        <v>Thunder Ducks</v>
      </c>
      <c r="D128">
        <f>'Thunder Ducks'!$D$93</f>
        <v>0</v>
      </c>
      <c r="E128">
        <f>'Thunder Ducks'!$D$94</f>
        <v>0</v>
      </c>
      <c r="F128" s="100" t="str">
        <f>'Thunder Ducks'!$H$96</f>
        <v/>
      </c>
      <c r="G128">
        <f>'Thunder Ducks'!$H$93</f>
        <v>0</v>
      </c>
      <c r="H128">
        <f>'Thunder Ducks'!$F$8</f>
        <v>6</v>
      </c>
      <c r="I128" t="str">
        <f>IF(K128&lt;(H128*2.5),"N","Y")</f>
        <v>N</v>
      </c>
      <c r="J128">
        <f>'Thunder Ducks'!$H$94</f>
        <v>0</v>
      </c>
      <c r="K128">
        <f>'Thunder Ducks'!$H$95</f>
        <v>0</v>
      </c>
      <c r="L128" t="str">
        <f>'Thunder Ducks'!$D$96</f>
        <v>f</v>
      </c>
    </row>
    <row r="129" spans="1:12">
      <c r="A129">
        <v>97</v>
      </c>
      <c r="B129">
        <f>'Thunder Ducks'!$A$97</f>
        <v>22</v>
      </c>
      <c r="C129" t="str">
        <f>'Thunder Ducks'!$D$1</f>
        <v>Thunder Ducks</v>
      </c>
      <c r="D129">
        <f>'Thunder Ducks'!$D$97</f>
        <v>0</v>
      </c>
      <c r="E129">
        <f>'Thunder Ducks'!$D$98</f>
        <v>0</v>
      </c>
      <c r="F129" s="100" t="str">
        <f>'Thunder Ducks'!$H$100</f>
        <v/>
      </c>
      <c r="G129">
        <f>'Thunder Ducks'!$H$97</f>
        <v>0</v>
      </c>
      <c r="H129">
        <f>'Thunder Ducks'!$F$8</f>
        <v>6</v>
      </c>
      <c r="I129" t="str">
        <f>IF(K129&lt;(H129*2.5),"N","Y")</f>
        <v>N</v>
      </c>
      <c r="J129">
        <f>'Thunder Ducks'!$H$98</f>
        <v>0</v>
      </c>
      <c r="K129">
        <f>'Thunder Ducks'!$H$99</f>
        <v>0</v>
      </c>
      <c r="L129" t="str">
        <f>'Thunder Ducks'!$D$100</f>
        <v>f</v>
      </c>
    </row>
    <row r="130" spans="1:12">
      <c r="A130">
        <v>98</v>
      </c>
      <c r="B130">
        <f>'Thunder Ducks'!$A$101</f>
        <v>23</v>
      </c>
      <c r="C130" t="str">
        <f>'Thunder Ducks'!$D$1</f>
        <v>Thunder Ducks</v>
      </c>
      <c r="D130">
        <f>'Thunder Ducks'!$D$101</f>
        <v>0</v>
      </c>
      <c r="E130">
        <f>'Thunder Ducks'!$D$102</f>
        <v>0</v>
      </c>
      <c r="F130" s="100" t="str">
        <f>'Thunder Ducks'!$H$104</f>
        <v/>
      </c>
      <c r="G130">
        <f>'Thunder Ducks'!$H$101</f>
        <v>0</v>
      </c>
      <c r="H130">
        <f>'Thunder Ducks'!$F$8</f>
        <v>6</v>
      </c>
      <c r="I130" t="str">
        <f>IF(K130&lt;(H130*2.5),"N","Y")</f>
        <v>N</v>
      </c>
      <c r="J130">
        <f>'Thunder Ducks'!$H$102</f>
        <v>0</v>
      </c>
      <c r="K130">
        <f>'Thunder Ducks'!$H$103</f>
        <v>0</v>
      </c>
      <c r="L130" t="str">
        <f>'Thunder Ducks'!$D$104</f>
        <v>f</v>
      </c>
    </row>
    <row r="131" spans="1:12">
      <c r="A131">
        <v>99</v>
      </c>
      <c r="B131">
        <f>'Thunder Ducks'!$A$105</f>
        <v>24</v>
      </c>
      <c r="C131" t="str">
        <f>'Thunder Ducks'!$D$1</f>
        <v>Thunder Ducks</v>
      </c>
      <c r="D131">
        <f>'Thunder Ducks'!$D$105</f>
        <v>0</v>
      </c>
      <c r="E131">
        <f>'Thunder Ducks'!$D$106</f>
        <v>0</v>
      </c>
      <c r="F131" s="100" t="str">
        <f>'Thunder Ducks'!$H$108</f>
        <v/>
      </c>
      <c r="G131">
        <f>'Thunder Ducks'!$H$105</f>
        <v>0</v>
      </c>
      <c r="H131">
        <f>'Thunder Ducks'!$F$8</f>
        <v>6</v>
      </c>
      <c r="I131" t="str">
        <f>IF(K131&lt;(H131*2.5),"N","Y")</f>
        <v>N</v>
      </c>
      <c r="J131">
        <f>'Thunder Ducks'!$H$106</f>
        <v>0</v>
      </c>
      <c r="K131">
        <f>'Thunder Ducks'!$H$107</f>
        <v>0</v>
      </c>
      <c r="L131" t="str">
        <f>'Thunder Ducks'!$D$108</f>
        <v>f</v>
      </c>
    </row>
    <row r="132" spans="1:12">
      <c r="A132">
        <v>100</v>
      </c>
      <c r="B132">
        <f>'Thunder Ducks'!$A$109</f>
        <v>25</v>
      </c>
      <c r="C132" t="str">
        <f>'Thunder Ducks'!$D$1</f>
        <v>Thunder Ducks</v>
      </c>
      <c r="D132">
        <f>'Thunder Ducks'!$D$109</f>
        <v>0</v>
      </c>
      <c r="E132">
        <f>'Thunder Ducks'!$D$110</f>
        <v>0</v>
      </c>
      <c r="F132" s="100" t="str">
        <f>'Thunder Ducks'!$H$112</f>
        <v/>
      </c>
      <c r="G132">
        <f>'Thunder Ducks'!$H$109</f>
        <v>0</v>
      </c>
      <c r="H132">
        <f>'Thunder Ducks'!$F$8</f>
        <v>6</v>
      </c>
      <c r="I132" t="str">
        <f>IF(K132&lt;(H132*2.5),"N","Y")</f>
        <v>N</v>
      </c>
      <c r="J132">
        <f>'Thunder Ducks'!$H$110</f>
        <v>0</v>
      </c>
      <c r="K132">
        <f>'Thunder Ducks'!$H$111</f>
        <v>0</v>
      </c>
      <c r="L132" t="str">
        <f>'Thunder Ducks'!$D$112</f>
        <v>f</v>
      </c>
    </row>
    <row r="133" spans="1:12">
      <c r="A133">
        <v>122</v>
      </c>
      <c r="B133">
        <f>'X Team'!$A$97</f>
        <v>22</v>
      </c>
      <c r="C133" t="str">
        <f>'X Team'!$D$1</f>
        <v>X Team</v>
      </c>
      <c r="D133">
        <f>'X Team'!$D$97</f>
        <v>0</v>
      </c>
      <c r="E133">
        <f>'X Team'!$D$98</f>
        <v>0</v>
      </c>
      <c r="F133" s="100" t="str">
        <f>'X Team'!$H$100</f>
        <v/>
      </c>
      <c r="G133">
        <f>'X Team'!$H$97</f>
        <v>0</v>
      </c>
      <c r="H133">
        <f>'X Team'!$F$8</f>
        <v>7</v>
      </c>
      <c r="I133" t="str">
        <f>IF(K133&lt;(H133*2.5),"N","Y")</f>
        <v>N</v>
      </c>
      <c r="J133">
        <f>'X Team'!$H$98</f>
        <v>0</v>
      </c>
      <c r="K133">
        <f>'X Team'!$H$99</f>
        <v>0</v>
      </c>
      <c r="L133" t="str">
        <f>'X Team'!$D$100</f>
        <v>f</v>
      </c>
    </row>
    <row r="134" spans="1:12">
      <c r="A134">
        <v>123</v>
      </c>
      <c r="B134">
        <f>'X Team'!$A$101</f>
        <v>23</v>
      </c>
      <c r="C134" t="str">
        <f>'X Team'!$D$1</f>
        <v>X Team</v>
      </c>
      <c r="D134">
        <f>'X Team'!$D$101</f>
        <v>0</v>
      </c>
      <c r="E134">
        <f>'X Team'!$D$102</f>
        <v>0</v>
      </c>
      <c r="F134" s="100" t="str">
        <f>'X Team'!$H$104</f>
        <v/>
      </c>
      <c r="G134">
        <f>'X Team'!$H$101</f>
        <v>0</v>
      </c>
      <c r="H134">
        <f>'X Team'!$F$8</f>
        <v>7</v>
      </c>
      <c r="I134" t="str">
        <f>IF(K134&lt;(H134*2.5),"N","Y")</f>
        <v>N</v>
      </c>
      <c r="J134">
        <f>'X Team'!$H$102</f>
        <v>0</v>
      </c>
      <c r="K134">
        <f>'X Team'!$H$103</f>
        <v>0</v>
      </c>
      <c r="L134" t="str">
        <f>'X Team'!$D$104</f>
        <v>f</v>
      </c>
    </row>
    <row r="135" spans="1:12">
      <c r="A135">
        <v>124</v>
      </c>
      <c r="B135">
        <f>'X Team'!$A$105</f>
        <v>24</v>
      </c>
      <c r="C135" t="str">
        <f>'X Team'!$D$1</f>
        <v>X Team</v>
      </c>
      <c r="D135">
        <f>'X Team'!$D$105</f>
        <v>0</v>
      </c>
      <c r="E135">
        <f>'X Team'!$D$106</f>
        <v>0</v>
      </c>
      <c r="F135" s="100" t="str">
        <f>'X Team'!$H$108</f>
        <v/>
      </c>
      <c r="G135">
        <f>'X Team'!$H$105</f>
        <v>0</v>
      </c>
      <c r="H135">
        <f>'X Team'!$F$8</f>
        <v>7</v>
      </c>
      <c r="I135" t="str">
        <f>IF(K135&lt;(H135*2.5),"N","Y")</f>
        <v>N</v>
      </c>
      <c r="J135">
        <f>'X Team'!$H$106</f>
        <v>0</v>
      </c>
      <c r="K135">
        <f>'X Team'!$H$107</f>
        <v>0</v>
      </c>
      <c r="L135" t="str">
        <f>'X Team'!$D$108</f>
        <v>f</v>
      </c>
    </row>
    <row r="136" spans="1:12">
      <c r="A136">
        <v>125</v>
      </c>
      <c r="B136">
        <f>'X Team'!$A$109</f>
        <v>25</v>
      </c>
      <c r="C136" t="str">
        <f>'X Team'!$D$1</f>
        <v>X Team</v>
      </c>
      <c r="D136">
        <f>'X Team'!$D$109</f>
        <v>0</v>
      </c>
      <c r="E136">
        <f>'X Team'!$D$110</f>
        <v>0</v>
      </c>
      <c r="F136" s="100" t="str">
        <f>'X Team'!$H$112</f>
        <v/>
      </c>
      <c r="G136">
        <f>'X Team'!$H$109</f>
        <v>0</v>
      </c>
      <c r="H136">
        <f>'X Team'!$F$8</f>
        <v>7</v>
      </c>
      <c r="I136" t="str">
        <f>IF(K136&lt;(H136*2.5),"N","Y")</f>
        <v>N</v>
      </c>
      <c r="J136">
        <f>'X Team'!$H$110</f>
        <v>0</v>
      </c>
      <c r="K136">
        <f>'X Team'!$H$111</f>
        <v>0</v>
      </c>
      <c r="L136" t="str">
        <f>'X Team'!$D$112</f>
        <v>f</v>
      </c>
    </row>
    <row r="137" spans="1:12">
      <c r="A137">
        <v>144</v>
      </c>
      <c r="B137">
        <f>'XXX Team'!$A$85</f>
        <v>19</v>
      </c>
      <c r="C137" t="str">
        <f>'XXX Team'!$D$1</f>
        <v>XXX Team</v>
      </c>
      <c r="D137">
        <f>'XXX Team'!$D$85</f>
        <v>0</v>
      </c>
      <c r="E137">
        <f>'XXX Team'!$D$86</f>
        <v>0</v>
      </c>
      <c r="F137" s="100" t="str">
        <f>'XXX Team'!$H$88</f>
        <v/>
      </c>
      <c r="G137">
        <f>'XXX Team'!$H$85</f>
        <v>0</v>
      </c>
      <c r="H137">
        <f>'XXX Team'!$F$8</f>
        <v>7</v>
      </c>
      <c r="I137" t="str">
        <f>IF(K137&lt;(H137*2.5),"N","Y")</f>
        <v>N</v>
      </c>
      <c r="J137">
        <f>'XXX Team'!$H$86</f>
        <v>0</v>
      </c>
      <c r="K137">
        <f>'XXX Team'!$H$87</f>
        <v>0</v>
      </c>
      <c r="L137" t="str">
        <f>'XXX Team'!$D$88</f>
        <v>f</v>
      </c>
    </row>
    <row r="138" spans="1:12">
      <c r="A138">
        <v>145</v>
      </c>
      <c r="B138">
        <f>'XXX Team'!$A$89</f>
        <v>20</v>
      </c>
      <c r="C138" t="str">
        <f>'XXX Team'!$D$1</f>
        <v>XXX Team</v>
      </c>
      <c r="D138">
        <f>'XXX Team'!$D$89</f>
        <v>0</v>
      </c>
      <c r="E138">
        <f>'XXX Team'!$D$90</f>
        <v>0</v>
      </c>
      <c r="F138" s="100" t="str">
        <f>'XXX Team'!$H$92</f>
        <v/>
      </c>
      <c r="G138">
        <f>'XXX Team'!$H$89</f>
        <v>0</v>
      </c>
      <c r="H138">
        <f>'XXX Team'!$F$8</f>
        <v>7</v>
      </c>
      <c r="I138" t="str">
        <f>IF(K138&lt;(H138*2.5),"N","Y")</f>
        <v>N</v>
      </c>
      <c r="J138">
        <f>'XXX Team'!$H$90</f>
        <v>0</v>
      </c>
      <c r="K138">
        <f>'XXX Team'!$H$91</f>
        <v>0</v>
      </c>
      <c r="L138" t="str">
        <f>'XXX Team'!$D$92</f>
        <v>f</v>
      </c>
    </row>
    <row r="139" spans="1:12">
      <c r="A139">
        <v>146</v>
      </c>
      <c r="B139">
        <f>'XXX Team'!$A$93</f>
        <v>21</v>
      </c>
      <c r="C139" t="str">
        <f>'XXX Team'!$D$1</f>
        <v>XXX Team</v>
      </c>
      <c r="D139">
        <f>'XXX Team'!$D$93</f>
        <v>0</v>
      </c>
      <c r="E139">
        <f>'XXX Team'!$D$94</f>
        <v>0</v>
      </c>
      <c r="F139" s="100" t="str">
        <f>'XXX Team'!$H$96</f>
        <v/>
      </c>
      <c r="G139">
        <f>'XXX Team'!$H$93</f>
        <v>0</v>
      </c>
      <c r="H139">
        <f>'XXX Team'!$F$8</f>
        <v>7</v>
      </c>
      <c r="I139" t="str">
        <f>IF(K139&lt;(H139*2.5),"N","Y")</f>
        <v>N</v>
      </c>
      <c r="J139">
        <f>'XXX Team'!$H$94</f>
        <v>0</v>
      </c>
      <c r="K139">
        <f>'XXX Team'!$H$95</f>
        <v>0</v>
      </c>
      <c r="L139" t="str">
        <f>'XXX Team'!$D$96</f>
        <v>f</v>
      </c>
    </row>
    <row r="140" spans="1:12">
      <c r="A140">
        <v>147</v>
      </c>
      <c r="B140">
        <f>'XXX Team'!$A$97</f>
        <v>22</v>
      </c>
      <c r="C140" t="str">
        <f>'XXX Team'!$D$1</f>
        <v>XXX Team</v>
      </c>
      <c r="D140">
        <f>'XXX Team'!$D$97</f>
        <v>0</v>
      </c>
      <c r="E140">
        <f>'XXX Team'!$D$98</f>
        <v>0</v>
      </c>
      <c r="F140" s="100" t="str">
        <f>'XXX Team'!$H$100</f>
        <v/>
      </c>
      <c r="G140">
        <f>'XXX Team'!$H$97</f>
        <v>0</v>
      </c>
      <c r="H140">
        <f>'XXX Team'!$F$8</f>
        <v>7</v>
      </c>
      <c r="I140" t="str">
        <f>IF(K140&lt;(H140*2.5),"N","Y")</f>
        <v>N</v>
      </c>
      <c r="J140">
        <f>'XXX Team'!$H$98</f>
        <v>0</v>
      </c>
      <c r="K140">
        <f>'XXX Team'!$H$99</f>
        <v>0</v>
      </c>
      <c r="L140" t="str">
        <f>'XXX Team'!$D$100</f>
        <v>f</v>
      </c>
    </row>
    <row r="141" spans="1:12">
      <c r="A141">
        <v>148</v>
      </c>
      <c r="B141">
        <f>'XXX Team'!$A$101</f>
        <v>23</v>
      </c>
      <c r="C141" t="str">
        <f>'XXX Team'!$D$1</f>
        <v>XXX Team</v>
      </c>
      <c r="D141">
        <f>'XXX Team'!$D$101</f>
        <v>0</v>
      </c>
      <c r="E141">
        <f>'XXX Team'!$D$102</f>
        <v>0</v>
      </c>
      <c r="F141" s="100" t="str">
        <f>'XXX Team'!$H$104</f>
        <v/>
      </c>
      <c r="G141">
        <f>'XXX Team'!$H$101</f>
        <v>0</v>
      </c>
      <c r="H141">
        <f>'XXX Team'!$F$8</f>
        <v>7</v>
      </c>
      <c r="I141" t="str">
        <f>IF(K141&lt;(H141*2.5),"N","Y")</f>
        <v>N</v>
      </c>
      <c r="J141">
        <f>'XXX Team'!$H$102</f>
        <v>0</v>
      </c>
      <c r="K141">
        <f>'XXX Team'!$H$103</f>
        <v>0</v>
      </c>
      <c r="L141" t="str">
        <f>'XXX Team'!$D$104</f>
        <v>f</v>
      </c>
    </row>
    <row r="142" spans="1:12">
      <c r="A142">
        <v>149</v>
      </c>
      <c r="B142">
        <f>'XXX Team'!$A$105</f>
        <v>24</v>
      </c>
      <c r="C142" t="str">
        <f>'XXX Team'!$D$1</f>
        <v>XXX Team</v>
      </c>
      <c r="D142">
        <f>'XXX Team'!$D$105</f>
        <v>0</v>
      </c>
      <c r="E142">
        <f>'XXX Team'!$D$106</f>
        <v>0</v>
      </c>
      <c r="F142" s="100" t="str">
        <f>'XXX Team'!$H$108</f>
        <v/>
      </c>
      <c r="G142">
        <f>'XXX Team'!$H$105</f>
        <v>0</v>
      </c>
      <c r="H142">
        <f>'XXX Team'!$F$8</f>
        <v>7</v>
      </c>
      <c r="I142" t="str">
        <f>IF(K142&lt;(H142*2.5),"N","Y")</f>
        <v>N</v>
      </c>
      <c r="J142">
        <f>'XXX Team'!$H$106</f>
        <v>0</v>
      </c>
      <c r="K142">
        <f>'XXX Team'!$H$107</f>
        <v>0</v>
      </c>
      <c r="L142" t="str">
        <f>'XXX Team'!$D$108</f>
        <v>f</v>
      </c>
    </row>
    <row r="143" spans="1:12">
      <c r="A143">
        <v>150</v>
      </c>
      <c r="B143">
        <f>'XXX Team'!$A$109</f>
        <v>25</v>
      </c>
      <c r="C143" t="str">
        <f>'XXX Team'!$D$1</f>
        <v>XXX Team</v>
      </c>
      <c r="D143">
        <f>'XXX Team'!$D$109</f>
        <v>0</v>
      </c>
      <c r="E143">
        <f>'XXX Team'!$D$110</f>
        <v>0</v>
      </c>
      <c r="F143" s="100" t="str">
        <f>'XXX Team'!$H$112</f>
        <v/>
      </c>
      <c r="G143">
        <f>'XXX Team'!$H$109</f>
        <v>0</v>
      </c>
      <c r="H143">
        <f>'XXX Team'!$F$8</f>
        <v>7</v>
      </c>
      <c r="I143" t="str">
        <f>IF(K143&lt;(H143*2.5),"N","Y")</f>
        <v>N</v>
      </c>
      <c r="J143">
        <f>'XXX Team'!$H$110</f>
        <v>0</v>
      </c>
      <c r="K143">
        <f>'XXX Team'!$H$111</f>
        <v>0</v>
      </c>
      <c r="L143" t="str">
        <f>'XXX Team'!$D$112</f>
        <v>f</v>
      </c>
    </row>
    <row r="144" spans="1:12">
      <c r="A144">
        <v>189</v>
      </c>
      <c r="B144">
        <f>'XX Team'!$A$65</f>
        <v>14</v>
      </c>
      <c r="C144" t="str">
        <f>'XX Team'!$D$1</f>
        <v>XX Team</v>
      </c>
      <c r="D144">
        <f>'XX Team'!$D$65</f>
        <v>0</v>
      </c>
      <c r="E144">
        <f>'XX Team'!$D$66</f>
        <v>0</v>
      </c>
      <c r="F144" s="100" t="str">
        <f>'XX Team'!$H$68</f>
        <v/>
      </c>
      <c r="G144">
        <f>'XX Team'!$H$65</f>
        <v>0</v>
      </c>
      <c r="H144">
        <f>'XX Team'!$F$8</f>
        <v>6</v>
      </c>
      <c r="I144" t="str">
        <f>IF(K144&lt;(H144*2.5),"N","Y")</f>
        <v>N</v>
      </c>
      <c r="J144">
        <f>'XX Team'!$H$66</f>
        <v>0</v>
      </c>
      <c r="K144">
        <f>'XX Team'!$H$67</f>
        <v>0</v>
      </c>
      <c r="L144" t="str">
        <f>'XX Team'!$D$68</f>
        <v>f</v>
      </c>
    </row>
    <row r="145" spans="1:12">
      <c r="A145">
        <v>190</v>
      </c>
      <c r="B145">
        <f>'XX Team'!$A$69</f>
        <v>15</v>
      </c>
      <c r="C145" t="str">
        <f>'XX Team'!$D$1</f>
        <v>XX Team</v>
      </c>
      <c r="D145">
        <f>'XX Team'!$D$69</f>
        <v>0</v>
      </c>
      <c r="E145">
        <f>'XX Team'!$D$70</f>
        <v>0</v>
      </c>
      <c r="F145" s="100" t="str">
        <f>'XX Team'!$H$72</f>
        <v/>
      </c>
      <c r="G145">
        <f>'XX Team'!$H$69</f>
        <v>0</v>
      </c>
      <c r="H145">
        <f>'XX Team'!$F$8</f>
        <v>6</v>
      </c>
      <c r="I145" t="str">
        <f>IF(K145&lt;(H145*2.5),"N","Y")</f>
        <v>N</v>
      </c>
      <c r="J145">
        <f>'XX Team'!$H$70</f>
        <v>0</v>
      </c>
      <c r="K145">
        <f>'XX Team'!$H$71</f>
        <v>0</v>
      </c>
      <c r="L145" t="str">
        <f>'XX Team'!$D$72</f>
        <v>f</v>
      </c>
    </row>
    <row r="146" spans="1:12">
      <c r="A146">
        <v>191</v>
      </c>
      <c r="B146">
        <f>'XX Team'!$A$73</f>
        <v>16</v>
      </c>
      <c r="C146" t="str">
        <f>'XX Team'!$D$1</f>
        <v>XX Team</v>
      </c>
      <c r="D146">
        <f>'XX Team'!$D$73</f>
        <v>0</v>
      </c>
      <c r="E146">
        <f>'XX Team'!$D$74</f>
        <v>0</v>
      </c>
      <c r="F146" s="100" t="str">
        <f>'XX Team'!$H$76</f>
        <v/>
      </c>
      <c r="G146">
        <f>'XX Team'!$H$73</f>
        <v>0</v>
      </c>
      <c r="H146">
        <f>'XX Team'!$F$8</f>
        <v>6</v>
      </c>
      <c r="I146" t="str">
        <f>IF(K146&lt;(H146*2.5),"N","Y")</f>
        <v>N</v>
      </c>
      <c r="J146">
        <f>'XX Team'!$H$74</f>
        <v>0</v>
      </c>
      <c r="K146">
        <f>'XX Team'!$H$75</f>
        <v>0</v>
      </c>
      <c r="L146" t="str">
        <f>'XX Team'!$D$76</f>
        <v>f</v>
      </c>
    </row>
    <row r="147" spans="1:12">
      <c r="A147">
        <v>192</v>
      </c>
      <c r="B147">
        <f>'XX Team'!$A$77</f>
        <v>17</v>
      </c>
      <c r="C147" t="str">
        <f>'XX Team'!$D$1</f>
        <v>XX Team</v>
      </c>
      <c r="D147">
        <f>'XX Team'!$D$77</f>
        <v>0</v>
      </c>
      <c r="E147">
        <f>'XX Team'!$D$78</f>
        <v>0</v>
      </c>
      <c r="F147" s="100" t="str">
        <f>'XX Team'!$H$80</f>
        <v/>
      </c>
      <c r="G147">
        <f>'XX Team'!$H$77</f>
        <v>0</v>
      </c>
      <c r="H147">
        <f>'XX Team'!$F$8</f>
        <v>6</v>
      </c>
      <c r="I147" t="str">
        <f>IF(K147&lt;(H147*2.5),"N","Y")</f>
        <v>N</v>
      </c>
      <c r="J147">
        <f>'XX Team'!$H$78</f>
        <v>0</v>
      </c>
      <c r="K147">
        <f>'XX Team'!$H$79</f>
        <v>0</v>
      </c>
      <c r="L147" t="str">
        <f>'XX Team'!$D$80</f>
        <v>f</v>
      </c>
    </row>
    <row r="148" spans="1:12">
      <c r="A148">
        <v>193</v>
      </c>
      <c r="B148">
        <f>'XX Team'!$A$81</f>
        <v>18</v>
      </c>
      <c r="C148" t="str">
        <f>'XX Team'!$D$1</f>
        <v>XX Team</v>
      </c>
      <c r="D148">
        <f>'XX Team'!$D$81</f>
        <v>0</v>
      </c>
      <c r="E148">
        <f>'XX Team'!$D$82</f>
        <v>0</v>
      </c>
      <c r="F148" s="100" t="str">
        <f>'XX Team'!$H$84</f>
        <v/>
      </c>
      <c r="G148">
        <f>'XX Team'!$H$81</f>
        <v>0</v>
      </c>
      <c r="H148">
        <f>'XX Team'!$F$8</f>
        <v>6</v>
      </c>
      <c r="I148" t="str">
        <f>IF(K148&lt;(H148*2.5),"N","Y")</f>
        <v>N</v>
      </c>
      <c r="J148">
        <f>'XX Team'!$H$82</f>
        <v>0</v>
      </c>
      <c r="K148">
        <f>'XX Team'!$H$83</f>
        <v>0</v>
      </c>
      <c r="L148" t="str">
        <f>'XX Team'!$D$84</f>
        <v>f</v>
      </c>
    </row>
    <row r="149" spans="1:12">
      <c r="A149">
        <v>194</v>
      </c>
      <c r="B149">
        <f>'XX Team'!$A$85</f>
        <v>19</v>
      </c>
      <c r="C149" t="str">
        <f>'XX Team'!$D$1</f>
        <v>XX Team</v>
      </c>
      <c r="D149">
        <f>'XX Team'!$D$85</f>
        <v>0</v>
      </c>
      <c r="E149">
        <f>'XX Team'!$D$86</f>
        <v>0</v>
      </c>
      <c r="F149" s="100" t="str">
        <f>'XX Team'!$H$88</f>
        <v/>
      </c>
      <c r="G149">
        <f>'XX Team'!$H$85</f>
        <v>0</v>
      </c>
      <c r="H149">
        <f>'XX Team'!$F$8</f>
        <v>6</v>
      </c>
      <c r="I149" t="str">
        <f>IF(K149&lt;(H149*2.5),"N","Y")</f>
        <v>N</v>
      </c>
      <c r="J149">
        <f>'XX Team'!$H$86</f>
        <v>0</v>
      </c>
      <c r="K149">
        <f>'XX Team'!$H$87</f>
        <v>0</v>
      </c>
      <c r="L149" t="str">
        <f>'XX Team'!$D$88</f>
        <v>f</v>
      </c>
    </row>
    <row r="150" spans="1:12">
      <c r="A150">
        <v>195</v>
      </c>
      <c r="B150">
        <f>'XX Team'!$A$89</f>
        <v>20</v>
      </c>
      <c r="C150" t="str">
        <f>'XX Team'!$D$1</f>
        <v>XX Team</v>
      </c>
      <c r="D150">
        <f>'XX Team'!$D$89</f>
        <v>0</v>
      </c>
      <c r="E150">
        <f>'XX Team'!$D$90</f>
        <v>0</v>
      </c>
      <c r="F150" s="100" t="str">
        <f>'XX Team'!$H$92</f>
        <v/>
      </c>
      <c r="G150">
        <f>'XX Team'!$H$89</f>
        <v>0</v>
      </c>
      <c r="H150">
        <f>'XX Team'!$F$8</f>
        <v>6</v>
      </c>
      <c r="I150" t="str">
        <f>IF(K150&lt;(H150*2.5),"N","Y")</f>
        <v>N</v>
      </c>
      <c r="J150">
        <f>'XX Team'!$H$90</f>
        <v>0</v>
      </c>
      <c r="K150">
        <f>'XX Team'!$H$91</f>
        <v>0</v>
      </c>
      <c r="L150" t="str">
        <f>'XX Team'!$D$92</f>
        <v>f</v>
      </c>
    </row>
    <row r="151" spans="1:12">
      <c r="A151">
        <v>196</v>
      </c>
      <c r="B151">
        <f>'XX Team'!$A$93</f>
        <v>21</v>
      </c>
      <c r="C151" t="str">
        <f>'XX Team'!$D$1</f>
        <v>XX Team</v>
      </c>
      <c r="D151">
        <f>'XX Team'!$D$93</f>
        <v>0</v>
      </c>
      <c r="E151">
        <f>'XX Team'!$D$94</f>
        <v>0</v>
      </c>
      <c r="F151" s="100" t="str">
        <f>'XX Team'!$H$96</f>
        <v/>
      </c>
      <c r="G151">
        <f>'XX Team'!$H$93</f>
        <v>0</v>
      </c>
      <c r="H151">
        <f>'XX Team'!$F$8</f>
        <v>6</v>
      </c>
      <c r="I151" t="str">
        <f>IF(K151&lt;(H151*2.5),"N","Y")</f>
        <v>N</v>
      </c>
      <c r="J151">
        <f>'XX Team'!$H$94</f>
        <v>0</v>
      </c>
      <c r="K151">
        <f>'XX Team'!$H$95</f>
        <v>0</v>
      </c>
      <c r="L151" t="str">
        <f>'XX Team'!$D$96</f>
        <v>f</v>
      </c>
    </row>
    <row r="152" spans="1:12">
      <c r="A152">
        <v>197</v>
      </c>
      <c r="B152">
        <f>'XX Team'!$A$97</f>
        <v>22</v>
      </c>
      <c r="C152" t="str">
        <f>'XX Team'!$D$1</f>
        <v>XX Team</v>
      </c>
      <c r="D152">
        <f>'XX Team'!$D$97</f>
        <v>0</v>
      </c>
      <c r="E152">
        <f>'XX Team'!$D$98</f>
        <v>0</v>
      </c>
      <c r="F152" s="100" t="str">
        <f>'XX Team'!$H$100</f>
        <v/>
      </c>
      <c r="G152">
        <f>'XX Team'!$H$97</f>
        <v>0</v>
      </c>
      <c r="H152">
        <f>'XX Team'!$F$8</f>
        <v>6</v>
      </c>
      <c r="I152" t="str">
        <f>IF(K152&lt;(H152*2.5),"N","Y")</f>
        <v>N</v>
      </c>
      <c r="J152">
        <f>'XX Team'!$H$98</f>
        <v>0</v>
      </c>
      <c r="K152">
        <f>'XX Team'!$H$99</f>
        <v>0</v>
      </c>
      <c r="L152" t="str">
        <f>'XX Team'!$D$100</f>
        <v>f</v>
      </c>
    </row>
    <row r="153" spans="1:12">
      <c r="A153">
        <v>198</v>
      </c>
      <c r="B153">
        <f>'XX Team'!$A$101</f>
        <v>23</v>
      </c>
      <c r="C153" t="str">
        <f>'XX Team'!$D$1</f>
        <v>XX Team</v>
      </c>
      <c r="D153">
        <f>'XX Team'!$D$101</f>
        <v>0</v>
      </c>
      <c r="E153">
        <f>'XX Team'!$D$102</f>
        <v>0</v>
      </c>
      <c r="F153" s="100" t="str">
        <f>'XX Team'!$H$104</f>
        <v/>
      </c>
      <c r="G153">
        <f>'XX Team'!$H$101</f>
        <v>0</v>
      </c>
      <c r="H153">
        <f>'XX Team'!$F$8</f>
        <v>6</v>
      </c>
      <c r="I153" t="str">
        <f>IF(K153&lt;(H153*2.5),"N","Y")</f>
        <v>N</v>
      </c>
      <c r="J153">
        <f>'XX Team'!$H$102</f>
        <v>0</v>
      </c>
      <c r="K153">
        <f>'XX Team'!$H$103</f>
        <v>0</v>
      </c>
      <c r="L153" t="str">
        <f>'XX Team'!$D$104</f>
        <v>f</v>
      </c>
    </row>
    <row r="154" spans="1:12">
      <c r="A154">
        <v>199</v>
      </c>
      <c r="B154">
        <f>'XX Team'!$A$105</f>
        <v>24</v>
      </c>
      <c r="C154" t="str">
        <f>'XX Team'!$D$1</f>
        <v>XX Team</v>
      </c>
      <c r="D154">
        <f>'XX Team'!$D$105</f>
        <v>0</v>
      </c>
      <c r="E154">
        <f>'XX Team'!$D$106</f>
        <v>0</v>
      </c>
      <c r="F154" s="100" t="str">
        <f>'XX Team'!$H$108</f>
        <v/>
      </c>
      <c r="G154">
        <f>'XX Team'!$H$105</f>
        <v>0</v>
      </c>
      <c r="H154">
        <f>'XX Team'!$F$8</f>
        <v>6</v>
      </c>
      <c r="I154" t="str">
        <f>IF(K154&lt;(H154*2.5),"N","Y")</f>
        <v>N</v>
      </c>
      <c r="J154">
        <f>'XX Team'!$H$106</f>
        <v>0</v>
      </c>
      <c r="K154">
        <f>'XX Team'!$H$107</f>
        <v>0</v>
      </c>
      <c r="L154" t="str">
        <f>'XX Team'!$D$108</f>
        <v>f</v>
      </c>
    </row>
    <row r="155" spans="1:12">
      <c r="A155">
        <v>200</v>
      </c>
      <c r="B155">
        <f>'XX Team'!$A$109</f>
        <v>25</v>
      </c>
      <c r="C155" t="str">
        <f>'XX Team'!$D$1</f>
        <v>XX Team</v>
      </c>
      <c r="D155">
        <f>'XX Team'!$D$109</f>
        <v>0</v>
      </c>
      <c r="E155">
        <f>'XX Team'!$D$110</f>
        <v>0</v>
      </c>
      <c r="F155" s="100" t="str">
        <f>'XX Team'!$H$112</f>
        <v/>
      </c>
      <c r="G155">
        <f>'XX Team'!$H$109</f>
        <v>0</v>
      </c>
      <c r="H155">
        <f>'XX Team'!$F$8</f>
        <v>6</v>
      </c>
      <c r="I155" t="str">
        <f>IF(K155&lt;(H155*2.5),"N","Y")</f>
        <v>N</v>
      </c>
      <c r="J155">
        <f>'XX Team'!$H$110</f>
        <v>0</v>
      </c>
      <c r="K155">
        <f>'XX Team'!$H$111</f>
        <v>0</v>
      </c>
      <c r="L155" t="str">
        <f>'XX Team'!$D$112</f>
        <v>f</v>
      </c>
    </row>
    <row r="156" spans="1:12">
      <c r="A156">
        <v>218</v>
      </c>
      <c r="B156">
        <f>'YY Team'!$A$81</f>
        <v>18</v>
      </c>
      <c r="C156" t="str">
        <f>'YY Team'!$D$1</f>
        <v>YY Team</v>
      </c>
      <c r="D156">
        <f>'YY Team'!$D$81</f>
        <v>0</v>
      </c>
      <c r="E156">
        <f>'YY Team'!$D$82</f>
        <v>0</v>
      </c>
      <c r="F156" s="100" t="str">
        <f>'YY Team'!$H$84</f>
        <v/>
      </c>
      <c r="G156">
        <f>'YY Team'!$H$81</f>
        <v>0</v>
      </c>
      <c r="H156">
        <f>'YY Team'!$F$8</f>
        <v>7</v>
      </c>
      <c r="I156" t="str">
        <f>IF(K156&lt;(H156*2.5),"N","Y")</f>
        <v>N</v>
      </c>
      <c r="J156">
        <f>'YY Team'!$H$82</f>
        <v>0</v>
      </c>
      <c r="K156">
        <f>'YY Team'!$H$83</f>
        <v>0</v>
      </c>
      <c r="L156" t="str">
        <f>'YY Team'!$D$84</f>
        <v>f</v>
      </c>
    </row>
    <row r="157" spans="1:12">
      <c r="A157">
        <v>219</v>
      </c>
      <c r="B157">
        <f>'YY Team'!$A$85</f>
        <v>19</v>
      </c>
      <c r="C157" t="str">
        <f>'YY Team'!$D$1</f>
        <v>YY Team</v>
      </c>
      <c r="D157">
        <f>'YY Team'!$D$85</f>
        <v>0</v>
      </c>
      <c r="E157">
        <f>'YY Team'!$D$86</f>
        <v>0</v>
      </c>
      <c r="F157" s="100" t="str">
        <f>'YY Team'!$H$88</f>
        <v/>
      </c>
      <c r="G157">
        <f>'YY Team'!$H$85</f>
        <v>0</v>
      </c>
      <c r="H157">
        <f>'YY Team'!$F$8</f>
        <v>7</v>
      </c>
      <c r="I157" t="str">
        <f>IF(K157&lt;(H157*2.5),"N","Y")</f>
        <v>N</v>
      </c>
      <c r="J157">
        <f>'YY Team'!$H$86</f>
        <v>0</v>
      </c>
      <c r="K157">
        <f>'YY Team'!$H$87</f>
        <v>0</v>
      </c>
      <c r="L157" t="str">
        <f>'YY Team'!$D$88</f>
        <v>f</v>
      </c>
    </row>
    <row r="158" spans="1:12">
      <c r="A158">
        <v>220</v>
      </c>
      <c r="B158">
        <f>'YY Team'!$A$89</f>
        <v>20</v>
      </c>
      <c r="C158" t="str">
        <f>'YY Team'!$D$1</f>
        <v>YY Team</v>
      </c>
      <c r="D158">
        <f>'YY Team'!$D$89</f>
        <v>0</v>
      </c>
      <c r="E158">
        <f>'YY Team'!$D$90</f>
        <v>0</v>
      </c>
      <c r="F158" s="100" t="str">
        <f>'YY Team'!$H$92</f>
        <v/>
      </c>
      <c r="G158">
        <f>'YY Team'!$H$89</f>
        <v>0</v>
      </c>
      <c r="H158">
        <f>'YY Team'!$F$8</f>
        <v>7</v>
      </c>
      <c r="I158" t="str">
        <f>IF(K158&lt;(H158*2.5),"N","Y")</f>
        <v>N</v>
      </c>
      <c r="J158">
        <f>'YY Team'!$H$90</f>
        <v>0</v>
      </c>
      <c r="K158">
        <f>'YY Team'!$H$91</f>
        <v>0</v>
      </c>
      <c r="L158" t="str">
        <f>'YY Team'!$D$92</f>
        <v>f</v>
      </c>
    </row>
    <row r="159" spans="1:12">
      <c r="A159">
        <v>221</v>
      </c>
      <c r="B159">
        <f>'YY Team'!$A$93</f>
        <v>21</v>
      </c>
      <c r="C159" t="str">
        <f>'YY Team'!$D$1</f>
        <v>YY Team</v>
      </c>
      <c r="D159">
        <f>'YY Team'!$D$93</f>
        <v>0</v>
      </c>
      <c r="E159">
        <f>'YY Team'!$D$94</f>
        <v>0</v>
      </c>
      <c r="F159" s="100" t="str">
        <f>'YY Team'!$H$96</f>
        <v/>
      </c>
      <c r="G159">
        <f>'YY Team'!$H$93</f>
        <v>0</v>
      </c>
      <c r="H159">
        <f>'YY Team'!$F$8</f>
        <v>7</v>
      </c>
      <c r="I159" t="str">
        <f>IF(K159&lt;(H159*2.5),"N","Y")</f>
        <v>N</v>
      </c>
      <c r="J159">
        <f>'YY Team'!$H$94</f>
        <v>0</v>
      </c>
      <c r="K159">
        <f>'YY Team'!$H$95</f>
        <v>0</v>
      </c>
      <c r="L159" t="str">
        <f>'YY Team'!$D$96</f>
        <v>f</v>
      </c>
    </row>
    <row r="160" spans="1:12">
      <c r="A160">
        <v>222</v>
      </c>
      <c r="B160">
        <f>'YY Team'!$A$97</f>
        <v>22</v>
      </c>
      <c r="C160" t="str">
        <f>'YY Team'!$D$1</f>
        <v>YY Team</v>
      </c>
      <c r="D160">
        <f>'YY Team'!$D$97</f>
        <v>0</v>
      </c>
      <c r="E160">
        <f>'YY Team'!$D$98</f>
        <v>0</v>
      </c>
      <c r="F160" s="100" t="str">
        <f>'YY Team'!$H$100</f>
        <v/>
      </c>
      <c r="G160">
        <f>'YY Team'!$H$97</f>
        <v>0</v>
      </c>
      <c r="H160">
        <f>'YY Team'!$F$8</f>
        <v>7</v>
      </c>
      <c r="I160" t="str">
        <f>IF(K160&lt;(H160*2.5),"N","Y")</f>
        <v>N</v>
      </c>
      <c r="J160">
        <f>'YY Team'!$H$98</f>
        <v>0</v>
      </c>
      <c r="K160">
        <f>'YY Team'!$H$99</f>
        <v>0</v>
      </c>
      <c r="L160" t="str">
        <f>'YY Team'!$D$100</f>
        <v>f</v>
      </c>
    </row>
    <row r="161" spans="1:12">
      <c r="A161">
        <v>223</v>
      </c>
      <c r="B161">
        <f>'YY Team'!$A$101</f>
        <v>23</v>
      </c>
      <c r="C161" t="str">
        <f>'YY Team'!$D$1</f>
        <v>YY Team</v>
      </c>
      <c r="D161">
        <f>'YY Team'!$D$101</f>
        <v>0</v>
      </c>
      <c r="E161">
        <f>'YY Team'!$D$102</f>
        <v>0</v>
      </c>
      <c r="F161" s="100" t="str">
        <f>'YY Team'!$H$104</f>
        <v/>
      </c>
      <c r="G161">
        <f>'YY Team'!$H$101</f>
        <v>0</v>
      </c>
      <c r="H161">
        <f>'YY Team'!$F$8</f>
        <v>7</v>
      </c>
      <c r="I161" t="str">
        <f>IF(K161&lt;(H161*2.5),"N","Y")</f>
        <v>N</v>
      </c>
      <c r="J161">
        <f>'YY Team'!$H$102</f>
        <v>0</v>
      </c>
      <c r="K161">
        <f>'YY Team'!$H$103</f>
        <v>0</v>
      </c>
      <c r="L161" t="str">
        <f>'YY Team'!$D$104</f>
        <v>f</v>
      </c>
    </row>
    <row r="162" spans="1:12">
      <c r="A162">
        <v>224</v>
      </c>
      <c r="B162">
        <f>'YY Team'!$A$105</f>
        <v>24</v>
      </c>
      <c r="C162" t="str">
        <f>'YY Team'!$D$1</f>
        <v>YY Team</v>
      </c>
      <c r="D162">
        <f>'YY Team'!$D$105</f>
        <v>0</v>
      </c>
      <c r="E162">
        <f>'YY Team'!$D$106</f>
        <v>0</v>
      </c>
      <c r="F162" s="100" t="str">
        <f>'YY Team'!$H$108</f>
        <v/>
      </c>
      <c r="G162">
        <f>'YY Team'!$H$105</f>
        <v>0</v>
      </c>
      <c r="H162">
        <f>'YY Team'!$F$8</f>
        <v>7</v>
      </c>
      <c r="I162" t="str">
        <f>IF(K162&lt;(H162*2.5),"N","Y")</f>
        <v>N</v>
      </c>
      <c r="J162">
        <f>'YY Team'!$H$106</f>
        <v>0</v>
      </c>
      <c r="K162">
        <f>'YY Team'!$H$107</f>
        <v>0</v>
      </c>
      <c r="L162" t="str">
        <f>'YY Team'!$D$108</f>
        <v>f</v>
      </c>
    </row>
    <row r="163" spans="1:12">
      <c r="A163">
        <v>225</v>
      </c>
      <c r="B163">
        <f>'YY Team'!$A$109</f>
        <v>25</v>
      </c>
      <c r="C163" t="str">
        <f>'YY Team'!$D$1</f>
        <v>YY Team</v>
      </c>
      <c r="D163">
        <f>'YY Team'!$D$109</f>
        <v>0</v>
      </c>
      <c r="E163">
        <f>'YY Team'!$D$110</f>
        <v>0</v>
      </c>
      <c r="F163" s="100" t="str">
        <f>'YY Team'!$H$112</f>
        <v/>
      </c>
      <c r="G163">
        <f>'YY Team'!$H$109</f>
        <v>0</v>
      </c>
      <c r="H163">
        <f>'YY Team'!$F$8</f>
        <v>7</v>
      </c>
      <c r="I163" t="str">
        <f>IF(K163&lt;(H163*2.5),"N","Y")</f>
        <v>N</v>
      </c>
      <c r="J163">
        <f>'YY Team'!$H$110</f>
        <v>0</v>
      </c>
      <c r="K163">
        <f>'YY Team'!$H$111</f>
        <v>0</v>
      </c>
      <c r="L163" t="str">
        <f>'YY Team'!$D$112</f>
        <v>f</v>
      </c>
    </row>
    <row r="164" spans="1:12">
      <c r="A164">
        <v>187</v>
      </c>
      <c r="B164">
        <f>'XX Team'!$A$57</f>
        <v>12</v>
      </c>
      <c r="C164" t="str">
        <f>'XX Team'!$D$1</f>
        <v>XX Team</v>
      </c>
      <c r="D164">
        <f>'XX Team'!$D$57</f>
        <v>0</v>
      </c>
      <c r="E164">
        <f>'XX Team'!$D$58</f>
        <v>0</v>
      </c>
      <c r="F164" s="100" t="str">
        <f>'XX Team'!$H$60</f>
        <v/>
      </c>
      <c r="G164">
        <f>'XX Team'!$H$57</f>
        <v>0</v>
      </c>
      <c r="H164">
        <f>'XX Team'!$F$8</f>
        <v>6</v>
      </c>
      <c r="I164" t="str">
        <f>IF(K164&lt;(H164*2.5),"N","Y")</f>
        <v>N</v>
      </c>
      <c r="J164">
        <f>'XX Team'!$H$58</f>
        <v>0</v>
      </c>
      <c r="K164">
        <f>'XX Team'!$H$59</f>
        <v>0</v>
      </c>
      <c r="L164" t="str">
        <f>'XX Team'!$D$60</f>
        <v>f</v>
      </c>
    </row>
    <row r="165" spans="1:12">
      <c r="A165">
        <v>188</v>
      </c>
      <c r="B165">
        <f>'XX Team'!$A$61</f>
        <v>13</v>
      </c>
      <c r="C165" t="str">
        <f>'XX Team'!$D$1</f>
        <v>XX Team</v>
      </c>
      <c r="D165">
        <f>'XX Team'!$D$61</f>
        <v>0</v>
      </c>
      <c r="E165">
        <f>'XX Team'!$D$62</f>
        <v>0</v>
      </c>
      <c r="F165" s="100" t="str">
        <f>'XX Team'!$H$64</f>
        <v/>
      </c>
      <c r="G165">
        <f>'XX Team'!$H$61</f>
        <v>0</v>
      </c>
      <c r="H165">
        <f>'XX Team'!$F$8</f>
        <v>6</v>
      </c>
      <c r="I165" t="str">
        <f>IF(K165&lt;(H165*2.5),"N","Y")</f>
        <v>N</v>
      </c>
      <c r="J165">
        <f>'XX Team'!$H$62</f>
        <v>0</v>
      </c>
      <c r="K165">
        <f>'XX Team'!$H$63</f>
        <v>0</v>
      </c>
      <c r="L165" t="str">
        <f>'XX Team'!$D$64</f>
        <v>f</v>
      </c>
    </row>
    <row r="166" spans="1:12">
      <c r="A166">
        <v>213</v>
      </c>
      <c r="B166">
        <f>'YY Team'!$A$61</f>
        <v>13</v>
      </c>
      <c r="C166" t="str">
        <f>'YY Team'!$D$1</f>
        <v>YY Team</v>
      </c>
      <c r="D166">
        <f>'YY Team'!$D$61</f>
        <v>0</v>
      </c>
      <c r="E166">
        <f>'YY Team'!$D$62</f>
        <v>0</v>
      </c>
      <c r="F166" s="100" t="str">
        <f>'YY Team'!$H$64</f>
        <v/>
      </c>
      <c r="G166">
        <f>'YY Team'!$H$61</f>
        <v>0</v>
      </c>
      <c r="H166">
        <f>'YY Team'!$F$8</f>
        <v>7</v>
      </c>
      <c r="I166" t="str">
        <f>IF(K166&lt;(H166*2.5),"N","Y")</f>
        <v>N</v>
      </c>
      <c r="J166">
        <f>'YY Team'!$H$62</f>
        <v>0</v>
      </c>
      <c r="K166">
        <f>'YY Team'!$H$63</f>
        <v>0</v>
      </c>
      <c r="L166" t="str">
        <f>'YY Team'!$D$64</f>
        <v>f</v>
      </c>
    </row>
    <row r="167" spans="1:12">
      <c r="A167">
        <v>215</v>
      </c>
      <c r="B167">
        <f>'YY Team'!$A$69</f>
        <v>15</v>
      </c>
      <c r="C167" t="str">
        <f>'YY Team'!$D$1</f>
        <v>YY Team</v>
      </c>
      <c r="D167">
        <f>'YY Team'!$D$69</f>
        <v>0</v>
      </c>
      <c r="E167">
        <f>'YY Team'!$D$70</f>
        <v>0</v>
      </c>
      <c r="F167" s="100" t="str">
        <f>'YY Team'!$H$72</f>
        <v/>
      </c>
      <c r="G167">
        <f>'YY Team'!$H$69</f>
        <v>0</v>
      </c>
      <c r="H167">
        <f>'YY Team'!$F$8</f>
        <v>7</v>
      </c>
      <c r="I167" t="str">
        <f>IF(K167&lt;(H167*2.5),"N","Y")</f>
        <v>N</v>
      </c>
      <c r="J167">
        <f>'YY Team'!$H$70</f>
        <v>0</v>
      </c>
      <c r="K167">
        <f>'YY Team'!$H$71</f>
        <v>0</v>
      </c>
      <c r="L167" t="str">
        <f>'YY Team'!$D$72</f>
        <v>f</v>
      </c>
    </row>
    <row r="168" spans="1:12">
      <c r="A168">
        <v>217</v>
      </c>
      <c r="B168">
        <f>'YY Team'!$A$77</f>
        <v>17</v>
      </c>
      <c r="C168" t="str">
        <f>'YY Team'!$D$1</f>
        <v>YY Team</v>
      </c>
      <c r="D168">
        <f>'YY Team'!$D$77</f>
        <v>0</v>
      </c>
      <c r="E168">
        <f>'YY Team'!$D$78</f>
        <v>0</v>
      </c>
      <c r="F168" s="100" t="str">
        <f>'YY Team'!$H$80</f>
        <v/>
      </c>
      <c r="G168">
        <f>'YY Team'!$H$77</f>
        <v>0</v>
      </c>
      <c r="H168">
        <f>'YY Team'!$F$8</f>
        <v>7</v>
      </c>
      <c r="I168" t="str">
        <f>IF(K168&lt;(H168*2.5),"N","Y")</f>
        <v>N</v>
      </c>
      <c r="J168">
        <f>'YY Team'!$H$78</f>
        <v>0</v>
      </c>
      <c r="K168">
        <f>'YY Team'!$H$79</f>
        <v>0</v>
      </c>
      <c r="L168" t="str">
        <f>'YY Team'!$D$80</f>
        <v>f</v>
      </c>
    </row>
    <row r="169" spans="1:12">
      <c r="A169">
        <v>118</v>
      </c>
      <c r="B169">
        <f>'X Team'!$A$81</f>
        <v>18</v>
      </c>
      <c r="C169" t="str">
        <f>'X Team'!$D$1</f>
        <v>X Team</v>
      </c>
      <c r="D169">
        <f>'X Team'!$D$81</f>
        <v>0</v>
      </c>
      <c r="E169">
        <f>'X Team'!$D$82</f>
        <v>0</v>
      </c>
      <c r="F169" s="100" t="str">
        <f>'X Team'!$H$84</f>
        <v/>
      </c>
      <c r="G169">
        <f>'X Team'!$H$81</f>
        <v>0</v>
      </c>
      <c r="H169">
        <f>'X Team'!$F$8</f>
        <v>7</v>
      </c>
      <c r="I169" t="str">
        <f>IF(K169&lt;(H169*2.5),"N","Y")</f>
        <v>N</v>
      </c>
      <c r="J169">
        <f>'X Team'!$H$82</f>
        <v>0</v>
      </c>
      <c r="K169">
        <f>'X Team'!$H$83</f>
        <v>0</v>
      </c>
      <c r="L169" t="str">
        <f>'X Team'!$D$84</f>
        <v>f</v>
      </c>
    </row>
    <row r="170" spans="1:12">
      <c r="A170">
        <v>114</v>
      </c>
      <c r="B170">
        <f>'X Team'!$A$65</f>
        <v>14</v>
      </c>
      <c r="C170" t="str">
        <f>'X Team'!$D$1</f>
        <v>X Team</v>
      </c>
      <c r="D170">
        <f>'X Team'!$D$65</f>
        <v>0</v>
      </c>
      <c r="E170">
        <f>'X Team'!$D$66</f>
        <v>0</v>
      </c>
      <c r="F170" s="100" t="str">
        <f>'X Team'!$H$68</f>
        <v/>
      </c>
      <c r="G170">
        <f>'X Team'!$H$65</f>
        <v>0</v>
      </c>
      <c r="H170">
        <f>'X Team'!$F$8</f>
        <v>7</v>
      </c>
      <c r="I170" t="str">
        <f>IF(K170&lt;(H170*2.5),"N","Y")</f>
        <v>N</v>
      </c>
      <c r="J170">
        <f>'X Team'!$H$66</f>
        <v>0</v>
      </c>
      <c r="K170">
        <f>'X Team'!$H$67</f>
        <v>0</v>
      </c>
      <c r="L170" t="str">
        <f>'X Team'!$D$68</f>
        <v>f</v>
      </c>
    </row>
    <row r="171" spans="1:12">
      <c r="A171">
        <v>67</v>
      </c>
      <c r="B171">
        <f>'Ghetto Bombers'!$A$77</f>
        <v>17</v>
      </c>
      <c r="C171" t="str">
        <f>'Ghetto Bombers'!$D$1</f>
        <v>Ghetto Bombers</v>
      </c>
      <c r="D171">
        <f>'Ghetto Bombers'!$D$77</f>
        <v>0</v>
      </c>
      <c r="E171">
        <f>'Ghetto Bombers'!$D$78</f>
        <v>0</v>
      </c>
      <c r="F171" s="100" t="str">
        <f>'Ghetto Bombers'!$H$80</f>
        <v/>
      </c>
      <c r="G171">
        <f>'Ghetto Bombers'!$H$77</f>
        <v>0</v>
      </c>
      <c r="H171">
        <f>'Ghetto Bombers'!$F$8</f>
        <v>6</v>
      </c>
      <c r="I171" t="str">
        <f>IF(K171&lt;(H171*2.5),"N","Y")</f>
        <v>N</v>
      </c>
      <c r="J171">
        <f>'Ghetto Bombers'!$H$78</f>
        <v>0</v>
      </c>
      <c r="K171">
        <f>'Ghetto Bombers'!$H$79</f>
        <v>0</v>
      </c>
      <c r="L171" t="str">
        <f>'Ghetto Bombers'!$D$80</f>
        <v>f</v>
      </c>
    </row>
    <row r="172" spans="1:12">
      <c r="A172">
        <v>142</v>
      </c>
      <c r="B172">
        <f>'XXX Team'!$A$77</f>
        <v>17</v>
      </c>
      <c r="C172" t="str">
        <f>'XXX Team'!$D$1</f>
        <v>XXX Team</v>
      </c>
      <c r="D172">
        <f>'XXX Team'!$D$77</f>
        <v>0</v>
      </c>
      <c r="E172">
        <f>'XXX Team'!$D$78</f>
        <v>0</v>
      </c>
      <c r="F172" s="100" t="str">
        <f>'XXX Team'!$H$80</f>
        <v/>
      </c>
      <c r="G172">
        <f>'XXX Team'!$H$77</f>
        <v>0</v>
      </c>
      <c r="H172">
        <f>'XXX Team'!$F$8</f>
        <v>7</v>
      </c>
      <c r="I172" t="str">
        <f>IF(K172&lt;(H172*2.5),"N","Y")</f>
        <v>N</v>
      </c>
      <c r="J172">
        <f>'XXX Team'!$H$78</f>
        <v>0</v>
      </c>
      <c r="K172">
        <f>'XXX Team'!$H$79</f>
        <v>0</v>
      </c>
      <c r="L172" t="str">
        <f>'XXX Team'!$D$80</f>
        <v>f</v>
      </c>
    </row>
    <row r="173" spans="1:12">
      <c r="A173">
        <v>115</v>
      </c>
      <c r="B173">
        <f>'X Team'!$A$69</f>
        <v>15</v>
      </c>
      <c r="C173" t="str">
        <f>'X Team'!$D$1</f>
        <v>X Team</v>
      </c>
      <c r="D173">
        <f>'X Team'!$D$69</f>
        <v>0</v>
      </c>
      <c r="E173">
        <f>'X Team'!$D$70</f>
        <v>0</v>
      </c>
      <c r="F173" s="100" t="str">
        <f>'X Team'!$H$72</f>
        <v/>
      </c>
      <c r="G173">
        <f>'X Team'!$H$69</f>
        <v>0</v>
      </c>
      <c r="H173">
        <f>'X Team'!$F$8</f>
        <v>7</v>
      </c>
      <c r="I173" t="str">
        <f>IF(K173&lt;(H173*2.5),"N","Y")</f>
        <v>N</v>
      </c>
      <c r="J173">
        <f>'X Team'!$H$70</f>
        <v>0</v>
      </c>
      <c r="K173">
        <f>'X Team'!$H$71</f>
        <v>0</v>
      </c>
      <c r="L173" t="str">
        <f>'X Team'!$D$72</f>
        <v>f</v>
      </c>
    </row>
    <row r="174" spans="1:12">
      <c r="A174">
        <v>143</v>
      </c>
      <c r="B174">
        <f>'XXX Team'!$A$81</f>
        <v>18</v>
      </c>
      <c r="C174" t="str">
        <f>'XXX Team'!$D$1</f>
        <v>XXX Team</v>
      </c>
      <c r="D174">
        <f>'XXX Team'!$D$81</f>
        <v>0</v>
      </c>
      <c r="E174">
        <f>'XXX Team'!$D$82</f>
        <v>0</v>
      </c>
      <c r="F174" s="100" t="str">
        <f>'XXX Team'!$H$84</f>
        <v/>
      </c>
      <c r="G174">
        <f>'XXX Team'!$H$81</f>
        <v>0</v>
      </c>
      <c r="H174">
        <f>'XXX Team'!$F$8</f>
        <v>7</v>
      </c>
      <c r="I174" t="str">
        <f>IF(K174&lt;(H174*2.5),"N","Y")</f>
        <v>N</v>
      </c>
      <c r="J174">
        <f>'XXX Team'!$H$82</f>
        <v>0</v>
      </c>
      <c r="K174">
        <f>'XXX Team'!$H$83</f>
        <v>0</v>
      </c>
      <c r="L174" t="str">
        <f>'XXX Team'!$D$84</f>
        <v>f</v>
      </c>
    </row>
    <row r="175" spans="1:12">
      <c r="A175">
        <v>120</v>
      </c>
      <c r="B175">
        <f>'X Team'!$A$89</f>
        <v>20</v>
      </c>
      <c r="C175" t="str">
        <f>'X Team'!$D$1</f>
        <v>X Team</v>
      </c>
      <c r="D175">
        <f>'X Team'!$D$89</f>
        <v>0</v>
      </c>
      <c r="E175">
        <f>'X Team'!$D$90</f>
        <v>0</v>
      </c>
      <c r="F175" s="100" t="str">
        <f>'X Team'!$H$92</f>
        <v/>
      </c>
      <c r="G175">
        <f>'X Team'!$H$89</f>
        <v>0</v>
      </c>
      <c r="H175">
        <f>'X Team'!$F$8</f>
        <v>7</v>
      </c>
      <c r="I175" t="str">
        <f>IF(K175&lt;(H175*2.5),"N","Y")</f>
        <v>N</v>
      </c>
      <c r="J175">
        <f>'X Team'!$H$90</f>
        <v>0</v>
      </c>
      <c r="K175">
        <f>'X Team'!$H$91</f>
        <v>0</v>
      </c>
      <c r="L175" t="str">
        <f>'X Team'!$D$92</f>
        <v>f</v>
      </c>
    </row>
    <row r="176" spans="1:12">
      <c r="A176">
        <v>116</v>
      </c>
      <c r="B176">
        <f>'X Team'!$A$73</f>
        <v>16</v>
      </c>
      <c r="C176" t="str">
        <f>'X Team'!$D$1</f>
        <v>X Team</v>
      </c>
      <c r="D176">
        <f>'X Team'!$D$73</f>
        <v>0</v>
      </c>
      <c r="E176">
        <f>'X Team'!$D$74</f>
        <v>0</v>
      </c>
      <c r="F176" s="100" t="str">
        <f>'X Team'!$H$76</f>
        <v/>
      </c>
      <c r="G176">
        <f>'X Team'!$H$73</f>
        <v>0</v>
      </c>
      <c r="H176">
        <f>'X Team'!$F$8</f>
        <v>7</v>
      </c>
      <c r="I176" t="str">
        <f>IF(K176&lt;(H176*2.5),"N","Y")</f>
        <v>N</v>
      </c>
      <c r="J176">
        <f>'X Team'!$H$74</f>
        <v>0</v>
      </c>
      <c r="K176">
        <f>'X Team'!$H$75</f>
        <v>0</v>
      </c>
      <c r="L176" t="str">
        <f>'X Team'!$D$76</f>
        <v>f</v>
      </c>
    </row>
    <row r="177" spans="1:12">
      <c r="A177">
        <v>117</v>
      </c>
      <c r="B177">
        <f>'X Team'!$A$77</f>
        <v>17</v>
      </c>
      <c r="C177" t="str">
        <f>'X Team'!$D$1</f>
        <v>X Team</v>
      </c>
      <c r="D177">
        <f>'X Team'!$D$77</f>
        <v>0</v>
      </c>
      <c r="E177">
        <f>'X Team'!$D$78</f>
        <v>0</v>
      </c>
      <c r="F177" s="100" t="str">
        <f>'X Team'!$H$80</f>
        <v/>
      </c>
      <c r="G177">
        <f>'X Team'!$H$77</f>
        <v>0</v>
      </c>
      <c r="H177">
        <f>'X Team'!$F$8</f>
        <v>7</v>
      </c>
      <c r="I177" t="str">
        <f>IF(K177&lt;(H177*2.5),"N","Y")</f>
        <v>N</v>
      </c>
      <c r="J177">
        <f>'X Team'!$H$78</f>
        <v>0</v>
      </c>
      <c r="K177">
        <f>'X Team'!$H$79</f>
        <v>0</v>
      </c>
      <c r="L177" t="str">
        <f>'X Team'!$D$80</f>
        <v>f</v>
      </c>
    </row>
    <row r="178" spans="1:12">
      <c r="A178">
        <v>141</v>
      </c>
      <c r="B178">
        <f>'XXX Team'!$A$73</f>
        <v>16</v>
      </c>
      <c r="C178" t="str">
        <f>'XXX Team'!$D$1</f>
        <v>XXX Team</v>
      </c>
      <c r="D178">
        <f>'XXX Team'!$D$73</f>
        <v>0</v>
      </c>
      <c r="E178">
        <f>'XXX Team'!$D$74</f>
        <v>0</v>
      </c>
      <c r="F178" s="100" t="str">
        <f>'XXX Team'!$H$76</f>
        <v/>
      </c>
      <c r="G178">
        <f>'XXX Team'!$H$73</f>
        <v>0</v>
      </c>
      <c r="H178">
        <f>'XXX Team'!$F$8</f>
        <v>7</v>
      </c>
      <c r="I178" t="str">
        <f>IF(K178&lt;(H178*2.5),"N","Y")</f>
        <v>N</v>
      </c>
      <c r="J178">
        <f>'XXX Team'!$H$74</f>
        <v>0</v>
      </c>
      <c r="K178">
        <f>'XXX Team'!$H$75</f>
        <v>0</v>
      </c>
      <c r="L178" t="str">
        <f>'XXX Team'!$D$76</f>
        <v>f</v>
      </c>
    </row>
    <row r="179" spans="1:12">
      <c r="A179">
        <v>20</v>
      </c>
      <c r="B179">
        <f>'Bad Pitches'!$A$89</f>
        <v>20</v>
      </c>
      <c r="C179" t="str">
        <f>'Bad Pitches'!$D$1</f>
        <v>Bad Pitches</v>
      </c>
      <c r="D179">
        <f>'Bad Pitches'!$D$89</f>
        <v>0</v>
      </c>
      <c r="E179">
        <f>'Bad Pitches'!$D$90</f>
        <v>0</v>
      </c>
      <c r="F179" s="100" t="str">
        <f>'Bad Pitches'!$H$92</f>
        <v/>
      </c>
      <c r="G179">
        <f>'Bad Pitches'!$H$89</f>
        <v>0</v>
      </c>
      <c r="H179">
        <f>'Bad Pitches'!$F$8</f>
        <v>5</v>
      </c>
      <c r="I179" t="str">
        <f>IF(K179&lt;(H179*2.5),"N","Y")</f>
        <v>N</v>
      </c>
      <c r="J179">
        <f>'Bad Pitches'!$H$90</f>
        <v>0</v>
      </c>
      <c r="K179">
        <f>'Bad Pitches'!$H$91</f>
        <v>0</v>
      </c>
      <c r="L179" t="str">
        <f>'Bad Pitches'!$D$92</f>
        <v>f</v>
      </c>
    </row>
    <row r="180" spans="1:12">
      <c r="A180">
        <v>93</v>
      </c>
      <c r="B180">
        <f>'Thunder Ducks'!$A$81</f>
        <v>18</v>
      </c>
      <c r="C180" t="str">
        <f>'Thunder Ducks'!$D$1</f>
        <v>Thunder Ducks</v>
      </c>
      <c r="D180">
        <f>'Thunder Ducks'!$D$81</f>
        <v>0</v>
      </c>
      <c r="E180">
        <f>'Thunder Ducks'!$D$82</f>
        <v>0</v>
      </c>
      <c r="F180" s="100" t="str">
        <f>'Thunder Ducks'!$H$84</f>
        <v/>
      </c>
      <c r="G180">
        <f>'Thunder Ducks'!$H$81</f>
        <v>0</v>
      </c>
      <c r="H180">
        <f>'Thunder Ducks'!$F$8</f>
        <v>6</v>
      </c>
      <c r="I180" t="str">
        <f>IF(K180&lt;(H180*2.5),"N","Y")</f>
        <v>N</v>
      </c>
      <c r="J180">
        <f>'Thunder Ducks'!$H$82</f>
        <v>0</v>
      </c>
      <c r="K180">
        <f>'Thunder Ducks'!$H$83</f>
        <v>0</v>
      </c>
      <c r="L180" t="str">
        <f>'Thunder Ducks'!$D$84</f>
        <v>f</v>
      </c>
    </row>
    <row r="181" spans="1:12">
      <c r="A181">
        <v>45</v>
      </c>
      <c r="B181">
        <f>BCBC!$A$89</f>
        <v>20</v>
      </c>
      <c r="C181" t="str">
        <f>BCBC!$D$1</f>
        <v>BCBC</v>
      </c>
      <c r="D181" t="str">
        <f>BCBC!$D$89</f>
        <v>Gimmie</v>
      </c>
      <c r="E181" t="str">
        <f>BCBC!$D$90</f>
        <v>Murphy</v>
      </c>
      <c r="F181" s="100">
        <f>BCBC!$H$92</f>
        <v>0.8</v>
      </c>
      <c r="G181">
        <f>BCBC!$H$89</f>
        <v>5</v>
      </c>
      <c r="H181">
        <f>BCBC!$F$8</f>
        <v>6</v>
      </c>
      <c r="I181" t="str">
        <f>IF(K181&lt;(H181*2.5),"N","Y")</f>
        <v>N</v>
      </c>
      <c r="J181">
        <f>BCBC!$H$90</f>
        <v>4</v>
      </c>
      <c r="K181">
        <f>BCBC!$H$91</f>
        <v>5</v>
      </c>
      <c r="L181" t="str">
        <f>BCBC!$D$92</f>
        <v>f</v>
      </c>
    </row>
    <row r="182" spans="1:12">
      <c r="A182">
        <v>64</v>
      </c>
      <c r="B182">
        <f>'Ghetto Bombers'!$A$65</f>
        <v>14</v>
      </c>
      <c r="C182" t="str">
        <f>'Ghetto Bombers'!$D$1</f>
        <v>Ghetto Bombers</v>
      </c>
      <c r="D182" t="str">
        <f>'Ghetto Bombers'!$D$65</f>
        <v>Danielle</v>
      </c>
      <c r="E182" t="str">
        <f>'Ghetto Bombers'!$D$66</f>
        <v>Henesh</v>
      </c>
      <c r="F182" s="100">
        <f>'Ghetto Bombers'!$H$68</f>
        <v>0.58333333333333337</v>
      </c>
      <c r="G182">
        <f>'Ghetto Bombers'!$H$65</f>
        <v>12</v>
      </c>
      <c r="H182">
        <f>'Ghetto Bombers'!$F$8</f>
        <v>6</v>
      </c>
      <c r="I182" t="str">
        <f>IF(K182&lt;(H182*2.5),"N","Y")</f>
        <v>N</v>
      </c>
      <c r="J182">
        <f>'Ghetto Bombers'!$H$66</f>
        <v>7</v>
      </c>
      <c r="K182">
        <f>'Ghetto Bombers'!$H$67</f>
        <v>12</v>
      </c>
      <c r="L182" t="str">
        <f>'Ghetto Bombers'!$D$68</f>
        <v>f</v>
      </c>
    </row>
    <row r="183" spans="1:12">
      <c r="A183">
        <v>85</v>
      </c>
      <c r="B183">
        <f>'Thunder Ducks'!$A$49</f>
        <v>10</v>
      </c>
      <c r="C183" t="str">
        <f>'Thunder Ducks'!$D$1</f>
        <v>Thunder Ducks</v>
      </c>
      <c r="D183" t="str">
        <f>'Thunder Ducks'!$D$49</f>
        <v>Ashley</v>
      </c>
      <c r="E183" t="str">
        <f>'Thunder Ducks'!$D$50</f>
        <v>Hall</v>
      </c>
      <c r="F183" s="100">
        <f>'Thunder Ducks'!$H$52</f>
        <v>0.5</v>
      </c>
      <c r="G183">
        <f>'Thunder Ducks'!$H$49</f>
        <v>10</v>
      </c>
      <c r="H183">
        <f>'Thunder Ducks'!$F$8</f>
        <v>6</v>
      </c>
      <c r="I183" t="str">
        <f>IF(K183&lt;(H183*2.5),"N","Y")</f>
        <v>N</v>
      </c>
      <c r="J183">
        <f>'Thunder Ducks'!$H$50</f>
        <v>5</v>
      </c>
      <c r="K183">
        <f>'Thunder Ducks'!$H$51</f>
        <v>10</v>
      </c>
      <c r="L183" t="str">
        <f>'Thunder Ducks'!$D$52</f>
        <v>f</v>
      </c>
    </row>
    <row r="184" spans="1:12">
      <c r="A184">
        <v>41</v>
      </c>
      <c r="B184">
        <f>BCBC!$A$73</f>
        <v>16</v>
      </c>
      <c r="C184" t="str">
        <f>BCBC!$D$1</f>
        <v>BCBC</v>
      </c>
      <c r="D184" t="str">
        <f>BCBC!$D$73</f>
        <v xml:space="preserve">Karen </v>
      </c>
      <c r="E184" t="str">
        <f>BCBC!$D$74</f>
        <v>Springer</v>
      </c>
      <c r="F184" s="100">
        <f>BCBC!$H$76</f>
        <v>0.5</v>
      </c>
      <c r="G184">
        <f>BCBC!$H$73</f>
        <v>4</v>
      </c>
      <c r="H184">
        <f>BCBC!$F$8</f>
        <v>6</v>
      </c>
      <c r="I184" t="str">
        <f>IF(K184&lt;(H184*2.5),"N","Y")</f>
        <v>N</v>
      </c>
      <c r="J184">
        <f>BCBC!$H$74</f>
        <v>2</v>
      </c>
      <c r="K184">
        <f>BCBC!$H$75</f>
        <v>4</v>
      </c>
      <c r="L184" t="str">
        <f>BCBC!$D$76</f>
        <v>f</v>
      </c>
    </row>
    <row r="185" spans="1:12">
      <c r="A185">
        <v>81</v>
      </c>
      <c r="B185">
        <f>'Thunder Ducks'!$A$33</f>
        <v>6</v>
      </c>
      <c r="C185" t="str">
        <f>'Thunder Ducks'!$D$1</f>
        <v>Thunder Ducks</v>
      </c>
      <c r="D185" t="str">
        <f>'Thunder Ducks'!$D$33</f>
        <v>Emily</v>
      </c>
      <c r="E185" t="str">
        <f>'Thunder Ducks'!$D$34</f>
        <v>Ross</v>
      </c>
      <c r="F185" s="100">
        <f>'Thunder Ducks'!$H$36</f>
        <v>0.5</v>
      </c>
      <c r="G185">
        <f>'Thunder Ducks'!$H$33</f>
        <v>10</v>
      </c>
      <c r="H185">
        <f>'Thunder Ducks'!$F$8</f>
        <v>6</v>
      </c>
      <c r="I185" t="str">
        <f>IF(K185&lt;(H185*2.5),"N","Y")</f>
        <v>N</v>
      </c>
      <c r="J185">
        <f>'Thunder Ducks'!$H$34</f>
        <v>5</v>
      </c>
      <c r="K185">
        <f>'Thunder Ducks'!$H$35</f>
        <v>10</v>
      </c>
      <c r="L185" t="str">
        <f>'Thunder Ducks'!$D$36</f>
        <v>f</v>
      </c>
    </row>
    <row r="186" spans="1:12">
      <c r="A186">
        <v>92</v>
      </c>
      <c r="B186">
        <f>'Thunder Ducks'!$A$77</f>
        <v>17</v>
      </c>
      <c r="C186" t="str">
        <f>'Thunder Ducks'!$D$1</f>
        <v>Thunder Ducks</v>
      </c>
      <c r="D186" t="str">
        <f>'Thunder Ducks'!$D$77</f>
        <v>Britt</v>
      </c>
      <c r="E186" t="str">
        <f>'Thunder Ducks'!$D$78</f>
        <v>Call</v>
      </c>
      <c r="F186" s="100">
        <f>'Thunder Ducks'!$H$80</f>
        <v>0.5</v>
      </c>
      <c r="G186">
        <f>'Thunder Ducks'!$H$77</f>
        <v>8</v>
      </c>
      <c r="H186">
        <f>'Thunder Ducks'!$F$8</f>
        <v>6</v>
      </c>
      <c r="I186" t="str">
        <f>IF(K186&lt;(H186*2.5),"N","Y")</f>
        <v>N</v>
      </c>
      <c r="J186">
        <f>'Thunder Ducks'!$H$78</f>
        <v>4</v>
      </c>
      <c r="K186">
        <f>'Thunder Ducks'!$H$79</f>
        <v>8</v>
      </c>
      <c r="L186" t="str">
        <f>'Thunder Ducks'!$D$80</f>
        <v>f</v>
      </c>
    </row>
    <row r="187" spans="1:12">
      <c r="A187">
        <v>27</v>
      </c>
      <c r="B187">
        <f>BCBC!$A$17</f>
        <v>2</v>
      </c>
      <c r="C187" t="str">
        <f>BCBC!$D$1</f>
        <v>BCBC</v>
      </c>
      <c r="D187" t="str">
        <f>BCBC!$D$17</f>
        <v>Alex</v>
      </c>
      <c r="E187" t="str">
        <f>BCBC!$D$18</f>
        <v>Ferrel</v>
      </c>
      <c r="F187" s="100">
        <f>BCBC!$H$20</f>
        <v>0.45454545454545453</v>
      </c>
      <c r="G187">
        <f>BCBC!$H$17</f>
        <v>11</v>
      </c>
      <c r="H187">
        <f>BCBC!$F$8</f>
        <v>6</v>
      </c>
      <c r="I187" t="str">
        <f>IF(K187&lt;(H187*2.5),"N","Y")</f>
        <v>N</v>
      </c>
      <c r="J187">
        <f>BCBC!$H$18</f>
        <v>5</v>
      </c>
      <c r="K187">
        <f>BCBC!$H$19</f>
        <v>11</v>
      </c>
      <c r="L187" t="str">
        <f>BCBC!$D$20</f>
        <v>f</v>
      </c>
    </row>
    <row r="188" spans="1:12">
      <c r="A188">
        <v>35</v>
      </c>
      <c r="B188">
        <f>BCBC!$A$49</f>
        <v>10</v>
      </c>
      <c r="C188" t="str">
        <f>BCBC!$D$1</f>
        <v>BCBC</v>
      </c>
      <c r="D188" t="str">
        <f>BCBC!$D$49</f>
        <v>Sunni</v>
      </c>
      <c r="E188" t="str">
        <f>BCBC!$D$50</f>
        <v>Jackson</v>
      </c>
      <c r="F188" s="100">
        <f>BCBC!$H$52</f>
        <v>0.44444444444444442</v>
      </c>
      <c r="G188">
        <f>BCBC!$H$49</f>
        <v>9</v>
      </c>
      <c r="H188">
        <f>BCBC!$F$8</f>
        <v>6</v>
      </c>
      <c r="I188" t="str">
        <f>IF(K188&lt;(H188*2.5),"N","Y")</f>
        <v>N</v>
      </c>
      <c r="J188">
        <f>BCBC!$H$50</f>
        <v>4</v>
      </c>
      <c r="K188">
        <f>BCBC!$H$51</f>
        <v>9</v>
      </c>
      <c r="L188" t="str">
        <f>BCBC!$D$52</f>
        <v>f</v>
      </c>
    </row>
    <row r="189" spans="1:12">
      <c r="A189">
        <v>31</v>
      </c>
      <c r="B189">
        <f>BCBC!$A$33</f>
        <v>6</v>
      </c>
      <c r="C189" t="str">
        <f>BCBC!$D$1</f>
        <v>BCBC</v>
      </c>
      <c r="D189" t="str">
        <f>BCBC!$D$33</f>
        <v>Tiff</v>
      </c>
      <c r="E189" t="str">
        <f>BCBC!$D$34</f>
        <v>Morton</v>
      </c>
      <c r="F189" s="100">
        <f>BCBC!$H$36</f>
        <v>0.38461538461538464</v>
      </c>
      <c r="G189">
        <f>BCBC!$H$33</f>
        <v>13</v>
      </c>
      <c r="H189">
        <f>BCBC!$F$8</f>
        <v>6</v>
      </c>
      <c r="I189" t="str">
        <f>IF(K189&lt;(H189*2.5),"N","Y")</f>
        <v>N</v>
      </c>
      <c r="J189">
        <f>BCBC!$H$34</f>
        <v>5</v>
      </c>
      <c r="K189">
        <f>BCBC!$H$35</f>
        <v>14</v>
      </c>
      <c r="L189" t="str">
        <f>BCBC!$D$36</f>
        <v>f</v>
      </c>
    </row>
    <row r="190" spans="1:12">
      <c r="A190">
        <v>46</v>
      </c>
      <c r="B190">
        <f>BCBC!$A$93</f>
        <v>21</v>
      </c>
      <c r="C190" t="str">
        <f>BCBC!$D$1</f>
        <v>BCBC</v>
      </c>
      <c r="D190" t="str">
        <f>BCBC!$D$93</f>
        <v>Kacee</v>
      </c>
      <c r="E190" t="str">
        <f>BCBC!$D$94</f>
        <v>Robinson</v>
      </c>
      <c r="F190" s="100">
        <f>BCBC!$H$96</f>
        <v>0.33333333333333331</v>
      </c>
      <c r="G190">
        <f>BCBC!$H$93</f>
        <v>3</v>
      </c>
      <c r="H190">
        <f>BCBC!$F$8</f>
        <v>6</v>
      </c>
      <c r="I190" t="str">
        <f>IF(K190&lt;(H190*2.5),"N","Y")</f>
        <v>N</v>
      </c>
      <c r="J190">
        <f>BCBC!$H$94</f>
        <v>1</v>
      </c>
      <c r="K190">
        <f>BCBC!$H$95</f>
        <v>3</v>
      </c>
      <c r="L190" t="str">
        <f>BCBC!$D$96</f>
        <v>f</v>
      </c>
    </row>
    <row r="191" spans="1:12">
      <c r="A191">
        <v>62</v>
      </c>
      <c r="B191">
        <f>'Ghetto Bombers'!$A$57</f>
        <v>12</v>
      </c>
      <c r="C191" t="str">
        <f>'Ghetto Bombers'!$D$1</f>
        <v>Ghetto Bombers</v>
      </c>
      <c r="D191" t="str">
        <f>'Ghetto Bombers'!$D$57</f>
        <v>Ally</v>
      </c>
      <c r="E191" t="str">
        <f>'Ghetto Bombers'!$D$58</f>
        <v>McAfee</v>
      </c>
      <c r="F191" s="100">
        <f>'Ghetto Bombers'!$H$60</f>
        <v>0.33333333333333331</v>
      </c>
      <c r="G191">
        <f>'Ghetto Bombers'!$H$57</f>
        <v>3</v>
      </c>
      <c r="H191">
        <f>'Ghetto Bombers'!$F$8</f>
        <v>6</v>
      </c>
      <c r="I191" t="str">
        <f>IF(K191&lt;(H191*2.5),"N","Y")</f>
        <v>N</v>
      </c>
      <c r="J191">
        <f>'Ghetto Bombers'!$H$58</f>
        <v>1</v>
      </c>
      <c r="K191">
        <f>'Ghetto Bombers'!$H$59</f>
        <v>4</v>
      </c>
      <c r="L191" t="str">
        <f>'Ghetto Bombers'!$D$60</f>
        <v>f</v>
      </c>
    </row>
    <row r="192" spans="1:12">
      <c r="A192">
        <v>86</v>
      </c>
      <c r="B192">
        <f>'Thunder Ducks'!$A$53</f>
        <v>11</v>
      </c>
      <c r="C192" t="str">
        <f>'Thunder Ducks'!$D$1</f>
        <v>Thunder Ducks</v>
      </c>
      <c r="D192" t="str">
        <f>'Thunder Ducks'!$D$53</f>
        <v>Kat</v>
      </c>
      <c r="E192" t="str">
        <f>'Thunder Ducks'!$D$54</f>
        <v>Tiffany</v>
      </c>
      <c r="F192" s="100">
        <f>'Thunder Ducks'!$H$56</f>
        <v>0.30769230769230771</v>
      </c>
      <c r="G192">
        <f>'Thunder Ducks'!$H$53</f>
        <v>13</v>
      </c>
      <c r="H192">
        <f>'Thunder Ducks'!$F$8</f>
        <v>6</v>
      </c>
      <c r="I192" t="str">
        <f>IF(K192&lt;(H192*2.5),"N","Y")</f>
        <v>N</v>
      </c>
      <c r="J192">
        <f>'Thunder Ducks'!$H$54</f>
        <v>4</v>
      </c>
      <c r="K192">
        <f>'Thunder Ducks'!$H$55</f>
        <v>13</v>
      </c>
      <c r="L192" t="str">
        <f>'Thunder Ducks'!$D$56</f>
        <v>f</v>
      </c>
    </row>
    <row r="193" spans="1:12">
      <c r="A193">
        <v>12</v>
      </c>
      <c r="B193">
        <f>'Bad Pitches'!$A$57</f>
        <v>12</v>
      </c>
      <c r="C193" t="str">
        <f>'Bad Pitches'!$D$1</f>
        <v>Bad Pitches</v>
      </c>
      <c r="D193" t="str">
        <f>'Bad Pitches'!$D$57</f>
        <v>Teya</v>
      </c>
      <c r="E193" t="str">
        <f>'Bad Pitches'!$D$58</f>
        <v>Gasu</v>
      </c>
      <c r="F193" s="100">
        <f>'Bad Pitches'!$H$60</f>
        <v>0.2857142857142857</v>
      </c>
      <c r="G193">
        <f>'Bad Pitches'!$H$57</f>
        <v>7</v>
      </c>
      <c r="H193">
        <f>'Bad Pitches'!$F$8</f>
        <v>5</v>
      </c>
      <c r="I193" t="str">
        <f>IF(K193&lt;(H193*2.5),"N","Y")</f>
        <v>N</v>
      </c>
      <c r="J193">
        <f>'Bad Pitches'!$H$58</f>
        <v>2</v>
      </c>
      <c r="K193">
        <f>'Bad Pitches'!$H$59</f>
        <v>8</v>
      </c>
      <c r="L193" t="str">
        <f>'Bad Pitches'!$D$60</f>
        <v>f</v>
      </c>
    </row>
    <row r="194" spans="1:12">
      <c r="A194">
        <v>91</v>
      </c>
      <c r="B194">
        <f>'Thunder Ducks'!$A$73</f>
        <v>16</v>
      </c>
      <c r="C194" t="str">
        <f>'Thunder Ducks'!$D$1</f>
        <v>Thunder Ducks</v>
      </c>
      <c r="D194" t="str">
        <f>'Thunder Ducks'!$D$73</f>
        <v>Paige</v>
      </c>
      <c r="E194" t="str">
        <f>'Thunder Ducks'!$D$74</f>
        <v>Jackman</v>
      </c>
      <c r="F194" s="100">
        <f>'Thunder Ducks'!$H$76</f>
        <v>0.25</v>
      </c>
      <c r="G194">
        <f>'Thunder Ducks'!$H$73</f>
        <v>4</v>
      </c>
      <c r="H194">
        <f>'Thunder Ducks'!$F$8</f>
        <v>6</v>
      </c>
      <c r="I194" t="str">
        <f>IF(K194&lt;(H194*2.5),"N","Y")</f>
        <v>N</v>
      </c>
      <c r="J194">
        <f>'Thunder Ducks'!$H$74</f>
        <v>1</v>
      </c>
      <c r="K194">
        <f>'Thunder Ducks'!$H$75</f>
        <v>4</v>
      </c>
      <c r="L194" t="str">
        <f>'Thunder Ducks'!$D$76</f>
        <v>f</v>
      </c>
    </row>
    <row r="195" spans="1:12">
      <c r="A195">
        <v>38</v>
      </c>
      <c r="B195">
        <f>BCBC!$A$61</f>
        <v>0</v>
      </c>
      <c r="C195" t="str">
        <f>BCBC!$D$1</f>
        <v>BCBC</v>
      </c>
      <c r="D195" t="str">
        <f>BCBC!$D$61</f>
        <v>Robyne</v>
      </c>
      <c r="E195" t="str">
        <f>BCBC!$D$62</f>
        <v>Oostveen</v>
      </c>
      <c r="F195" s="100">
        <f>BCBC!$H$64</f>
        <v>0.25</v>
      </c>
      <c r="G195">
        <f>BCBC!$H$61</f>
        <v>12</v>
      </c>
      <c r="H195">
        <f>BCBC!$F$8</f>
        <v>6</v>
      </c>
      <c r="I195" t="str">
        <f>IF(K195&lt;(H195*2.5),"N","Y")</f>
        <v>N</v>
      </c>
      <c r="J195">
        <f>BCBC!$H$62</f>
        <v>3</v>
      </c>
      <c r="K195">
        <f>BCBC!$H$63</f>
        <v>12</v>
      </c>
      <c r="L195" t="str">
        <f>BCBC!$D$64</f>
        <v>f</v>
      </c>
    </row>
    <row r="196" spans="1:12">
      <c r="A196">
        <v>44</v>
      </c>
      <c r="B196">
        <f>BCBC!$A$85</f>
        <v>19</v>
      </c>
      <c r="C196" t="str">
        <f>BCBC!$D$1</f>
        <v>BCBC</v>
      </c>
      <c r="D196" t="str">
        <f>BCBC!$D$85</f>
        <v>Mishe</v>
      </c>
      <c r="E196" t="str">
        <f>BCBC!$D$86</f>
        <v>Barbosa</v>
      </c>
      <c r="F196" s="100">
        <f>BCBC!$H$88</f>
        <v>0.2</v>
      </c>
      <c r="G196">
        <f>BCBC!$H$85</f>
        <v>5</v>
      </c>
      <c r="H196">
        <f>BCBC!$F$8</f>
        <v>6</v>
      </c>
      <c r="I196" t="str">
        <f>IF(K196&lt;(H196*2.5),"N","Y")</f>
        <v>N</v>
      </c>
      <c r="J196">
        <f>BCBC!$H$86</f>
        <v>1</v>
      </c>
      <c r="K196">
        <f>BCBC!$H$87</f>
        <v>5</v>
      </c>
      <c r="L196" t="str">
        <f>BCBC!$D$88</f>
        <v>f</v>
      </c>
    </row>
    <row r="197" spans="1:12">
      <c r="A197">
        <v>87</v>
      </c>
      <c r="B197">
        <f>'Thunder Ducks'!$A$57</f>
        <v>12</v>
      </c>
      <c r="C197" t="str">
        <f>'Thunder Ducks'!$D$1</f>
        <v>Thunder Ducks</v>
      </c>
      <c r="D197" t="str">
        <f>'Thunder Ducks'!$D$57</f>
        <v>Megan</v>
      </c>
      <c r="E197" t="str">
        <f>'Thunder Ducks'!$D$58</f>
        <v>Goodman</v>
      </c>
      <c r="F197" s="100">
        <f>'Thunder Ducks'!$H$60</f>
        <v>0.125</v>
      </c>
      <c r="G197">
        <f>'Thunder Ducks'!$H$57</f>
        <v>8</v>
      </c>
      <c r="H197">
        <f>'Thunder Ducks'!$F$8</f>
        <v>6</v>
      </c>
      <c r="I197" t="str">
        <f>IF(K197&lt;(H197*2.5),"N","Y")</f>
        <v>N</v>
      </c>
      <c r="J197">
        <f>'Thunder Ducks'!$H$58</f>
        <v>1</v>
      </c>
      <c r="K197">
        <f>'Thunder Ducks'!$H$59</f>
        <v>8</v>
      </c>
      <c r="L197" t="str">
        <f>'Thunder Ducks'!$D$60</f>
        <v>f</v>
      </c>
    </row>
    <row r="198" spans="1:12">
      <c r="A198">
        <v>37</v>
      </c>
      <c r="B198">
        <f>BCBC!$A$57</f>
        <v>12</v>
      </c>
      <c r="C198" t="str">
        <f>BCBC!$D$1</f>
        <v>BCBC</v>
      </c>
      <c r="D198" t="str">
        <f>BCBC!$D$57</f>
        <v>Mel</v>
      </c>
      <c r="E198" t="str">
        <f>BCBC!$D$58</f>
        <v>Maile</v>
      </c>
      <c r="F198" s="100">
        <f>BCBC!$H$60</f>
        <v>7.6923076923076927E-2</v>
      </c>
      <c r="G198">
        <f>BCBC!$H$57</f>
        <v>13</v>
      </c>
      <c r="H198">
        <f>BCBC!$F$8</f>
        <v>6</v>
      </c>
      <c r="I198" t="str">
        <f>IF(K198&lt;(H198*2.5),"N","Y")</f>
        <v>N</v>
      </c>
      <c r="J198">
        <f>BCBC!$H$58</f>
        <v>1</v>
      </c>
      <c r="K198">
        <f>BCBC!$H$59</f>
        <v>14</v>
      </c>
      <c r="L198" t="str">
        <f>BCBC!$D$60</f>
        <v>f</v>
      </c>
    </row>
    <row r="199" spans="1:12">
      <c r="A199">
        <v>43</v>
      </c>
      <c r="B199">
        <f>BCBC!$A$81</f>
        <v>18</v>
      </c>
      <c r="C199" t="str">
        <f>BCBC!$D$1</f>
        <v>BCBC</v>
      </c>
      <c r="D199" t="str">
        <f>BCBC!$D$81</f>
        <v>Melinda</v>
      </c>
      <c r="E199">
        <f>BCBC!$D$82</f>
        <v>0</v>
      </c>
      <c r="F199" s="100">
        <f>BCBC!$H$84</f>
        <v>0</v>
      </c>
      <c r="G199">
        <f>BCBC!$H$81</f>
        <v>3</v>
      </c>
      <c r="H199">
        <f>BCBC!$F$8</f>
        <v>6</v>
      </c>
      <c r="I199" t="str">
        <f>IF(K199&lt;(H199*2.5),"N","Y")</f>
        <v>N</v>
      </c>
      <c r="J199">
        <f>BCBC!$H$82</f>
        <v>0</v>
      </c>
      <c r="K199">
        <f>BCBC!$H$83</f>
        <v>3</v>
      </c>
      <c r="L199" t="str">
        <f>BCBC!$D$84</f>
        <v>f</v>
      </c>
    </row>
    <row r="200" spans="1:12">
      <c r="A200">
        <v>58</v>
      </c>
      <c r="B200">
        <f>'Ghetto Bombers'!$A$41</f>
        <v>8</v>
      </c>
      <c r="C200" t="str">
        <f>'Ghetto Bombers'!$D$1</f>
        <v>Ghetto Bombers</v>
      </c>
      <c r="D200" t="str">
        <f>'Ghetto Bombers'!$D$41</f>
        <v>Ali</v>
      </c>
      <c r="E200" t="str">
        <f>'Ghetto Bombers'!$D$42</f>
        <v>Smith</v>
      </c>
      <c r="F200" s="100">
        <f>'Ghetto Bombers'!$H$44</f>
        <v>0</v>
      </c>
      <c r="G200">
        <f>'Ghetto Bombers'!$H$41</f>
        <v>10</v>
      </c>
      <c r="H200">
        <f>'Ghetto Bombers'!$F$8</f>
        <v>6</v>
      </c>
      <c r="I200" t="str">
        <f>IF(K200&lt;(H200*2.5),"N","Y")</f>
        <v>N</v>
      </c>
      <c r="J200">
        <f>'Ghetto Bombers'!$H$42</f>
        <v>0</v>
      </c>
      <c r="K200">
        <f>'Ghetto Bombers'!$H$43</f>
        <v>11</v>
      </c>
      <c r="L200" t="str">
        <f>'Ghetto Bombers'!$D$44</f>
        <v>f</v>
      </c>
    </row>
    <row r="201" spans="1:12">
      <c r="A201">
        <v>89</v>
      </c>
      <c r="B201">
        <f>'Thunder Ducks'!$A$65</f>
        <v>14</v>
      </c>
      <c r="C201" t="str">
        <f>'Thunder Ducks'!$D$1</f>
        <v>Thunder Ducks</v>
      </c>
      <c r="D201" t="str">
        <f>'Thunder Ducks'!$D$65</f>
        <v>Lindsay</v>
      </c>
      <c r="E201" t="str">
        <f>'Thunder Ducks'!$D$66</f>
        <v>Pennington</v>
      </c>
      <c r="F201" s="100">
        <f>'Thunder Ducks'!$H$68</f>
        <v>0</v>
      </c>
      <c r="G201">
        <f>'Thunder Ducks'!$H$65</f>
        <v>2</v>
      </c>
      <c r="H201">
        <f>'Thunder Ducks'!$F$8</f>
        <v>6</v>
      </c>
      <c r="I201" t="str">
        <f>IF(K201&lt;(H201*2.5),"N","Y")</f>
        <v>N</v>
      </c>
      <c r="J201">
        <f>'Thunder Ducks'!$H$66</f>
        <v>0</v>
      </c>
      <c r="K201">
        <f>'Thunder Ducks'!$H$67</f>
        <v>3</v>
      </c>
      <c r="L201" t="str">
        <f>'Thunder Ducks'!$D$68</f>
        <v>f</v>
      </c>
    </row>
  </sheetData>
  <sortState xmlns:xlrd2="http://schemas.microsoft.com/office/spreadsheetml/2017/richdata2" ref="A2:L201">
    <sortCondition descending="1" ref="L2"/>
    <sortCondition descending="1" ref="I2"/>
    <sortCondition descending="1" ref="F2"/>
  </sortState>
  <phoneticPr fontId="0" type="noConversion"/>
  <pageMargins left="0.75" right="0.75" top="1" bottom="1" header="0.5" footer="0.5"/>
  <pageSetup orientation="portrait" horizontalDpi="0" verticalDpi="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/>
  <dimension ref="A1"/>
  <sheetViews>
    <sheetView workbookViewId="0"/>
  </sheetViews>
  <sheetFormatPr baseColWidth="10" defaultColWidth="8.83203125" defaultRowHeight="13"/>
  <sheetData/>
  <phoneticPr fontId="0" type="noConversion"/>
  <pageMargins left="0.75" right="0.75" top="1" bottom="1" header="0.5" footer="0.5"/>
  <pageSetup orientation="portrait" horizontalDpi="0" verticalDpi="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/>
  <dimension ref="A1:F9"/>
  <sheetViews>
    <sheetView workbookViewId="0">
      <selection sqref="A1:XFD1048576"/>
    </sheetView>
  </sheetViews>
  <sheetFormatPr baseColWidth="10" defaultColWidth="8.83203125" defaultRowHeight="13"/>
  <cols>
    <col min="1" max="1" width="7.5" customWidth="1"/>
    <col min="2" max="2" width="25.5" customWidth="1"/>
    <col min="5" max="5" width="0" hidden="1" customWidth="1"/>
    <col min="6" max="6" width="11.5" customWidth="1"/>
  </cols>
  <sheetData>
    <row r="1" spans="1:6" ht="24">
      <c r="A1" s="101" t="s">
        <v>33</v>
      </c>
      <c r="B1" t="s">
        <v>26</v>
      </c>
      <c r="C1" s="2" t="s">
        <v>34</v>
      </c>
      <c r="D1" s="2" t="s">
        <v>35</v>
      </c>
      <c r="E1" s="129" t="s">
        <v>36</v>
      </c>
      <c r="F1" s="2" t="s">
        <v>37</v>
      </c>
    </row>
    <row r="2" spans="1:6">
      <c r="A2" s="2">
        <v>1</v>
      </c>
      <c r="B2" t="str">
        <f>'Bad Pitches'!$D$1</f>
        <v>Bad Pitches</v>
      </c>
      <c r="C2" s="2">
        <f>'Bad Pitches'!$F$3</f>
        <v>4</v>
      </c>
      <c r="D2" s="2">
        <f>'Bad Pitches'!$F$4</f>
        <v>2</v>
      </c>
      <c r="E2" s="130">
        <f>((C2/(C2+D2)))</f>
        <v>0.66666666666666663</v>
      </c>
      <c r="F2" s="102">
        <f>'Bad Pitches'!$F$10</f>
        <v>0.51769911504424782</v>
      </c>
    </row>
    <row r="3" spans="1:6">
      <c r="A3" s="2">
        <v>4</v>
      </c>
      <c r="B3" t="str">
        <f>'Thunder Ducks'!$D$1</f>
        <v>Thunder Ducks</v>
      </c>
      <c r="C3" s="2">
        <f>'Thunder Ducks'!$F$3</f>
        <v>4</v>
      </c>
      <c r="D3" s="2">
        <f>'Thunder Ducks'!$F$4</f>
        <v>2</v>
      </c>
      <c r="E3" s="130">
        <f>((C3/(C3+D3)))</f>
        <v>0.66666666666666663</v>
      </c>
      <c r="F3" s="102">
        <f>'Thunder Ducks'!$F$10</f>
        <v>0.54545454545454541</v>
      </c>
    </row>
    <row r="4" spans="1:6">
      <c r="A4" s="2">
        <v>3</v>
      </c>
      <c r="B4" t="str">
        <f>'Ghetto Bombers'!$D$1</f>
        <v>Ghetto Bombers</v>
      </c>
      <c r="C4" s="2">
        <f>'Ghetto Bombers'!$F$3</f>
        <v>3</v>
      </c>
      <c r="D4" s="2">
        <f>'Ghetto Bombers'!$F$4</f>
        <v>3</v>
      </c>
      <c r="E4" s="130">
        <f>((C4/(C4+D4)))</f>
        <v>0.5</v>
      </c>
      <c r="F4" s="102">
        <f>'Ghetto Bombers'!$F$10</f>
        <v>0.53874538745387457</v>
      </c>
    </row>
    <row r="5" spans="1:6">
      <c r="A5" s="2">
        <v>2</v>
      </c>
      <c r="B5" t="str">
        <f>BCBC!$D$1</f>
        <v>BCBC</v>
      </c>
      <c r="C5" s="2">
        <f>BCBC!$F$3</f>
        <v>1</v>
      </c>
      <c r="D5" s="2">
        <f>BCBC!$F$4</f>
        <v>5</v>
      </c>
      <c r="E5" s="130">
        <f>((C5/(C5+D5)))</f>
        <v>0.16666666666666666</v>
      </c>
      <c r="F5" s="102">
        <f>BCBC!$F$10</f>
        <v>0.50438596491228072</v>
      </c>
    </row>
    <row r="6" spans="1:6">
      <c r="A6" s="2">
        <v>5</v>
      </c>
      <c r="B6" t="str">
        <f>'X Team'!$D$1</f>
        <v>X Team</v>
      </c>
      <c r="C6" s="2">
        <f>'X Team'!$F$3</f>
        <v>0</v>
      </c>
      <c r="D6" s="2">
        <f>'X Team'!$F$4</f>
        <v>7</v>
      </c>
      <c r="E6" s="130">
        <f>((C6/(C6+D6)))</f>
        <v>0</v>
      </c>
      <c r="F6" s="102">
        <f>'X Team'!$F$10</f>
        <v>0</v>
      </c>
    </row>
    <row r="7" spans="1:6">
      <c r="A7" s="2">
        <v>8</v>
      </c>
      <c r="B7" t="str">
        <f>'XX Team'!$D$1</f>
        <v>XX Team</v>
      </c>
      <c r="C7" s="2">
        <f>'XX Team'!$F$3</f>
        <v>0</v>
      </c>
      <c r="D7" s="2">
        <f>'XX Team'!$F$4</f>
        <v>6</v>
      </c>
      <c r="E7" s="130">
        <f>((C7/(C7+D7)))</f>
        <v>0</v>
      </c>
      <c r="F7" s="102">
        <f>'XX Team'!$F$10</f>
        <v>0</v>
      </c>
    </row>
    <row r="8" spans="1:6">
      <c r="A8" s="2">
        <v>6</v>
      </c>
      <c r="B8" t="str">
        <f>'XXX Team'!$D$1</f>
        <v>XXX Team</v>
      </c>
      <c r="C8" s="2">
        <f>'XXX Team'!$F$3</f>
        <v>0</v>
      </c>
      <c r="D8" s="2">
        <f>'XXX Team'!$F$4</f>
        <v>7</v>
      </c>
      <c r="E8" s="130">
        <f>((C8/(C8+D8)))</f>
        <v>0</v>
      </c>
      <c r="F8" s="102">
        <f>'XXX Team'!$F$10</f>
        <v>0</v>
      </c>
    </row>
    <row r="9" spans="1:6">
      <c r="A9" s="2">
        <v>7</v>
      </c>
      <c r="B9" t="str">
        <f>'YY Team'!$D$1</f>
        <v>YY Team</v>
      </c>
      <c r="C9" s="2">
        <f>'YY Team'!$F$3</f>
        <v>0</v>
      </c>
      <c r="D9" s="2">
        <f>'YY Team'!$F$4</f>
        <v>7</v>
      </c>
      <c r="E9" s="130">
        <f>((C9/(C9+D9)))</f>
        <v>0</v>
      </c>
      <c r="F9" s="102">
        <f>'YY Team'!$F$10</f>
        <v>0</v>
      </c>
    </row>
  </sheetData>
  <sortState xmlns:xlrd2="http://schemas.microsoft.com/office/spreadsheetml/2017/richdata2" ref="A2:F9">
    <sortCondition descending="1" ref="E2"/>
    <sortCondition ref="B2"/>
  </sortState>
  <phoneticPr fontId="0" type="noConversion"/>
  <printOptions gridLines="1" gridLinesSet="0"/>
  <pageMargins left="0.75" right="0.75" top="1" bottom="1" header="0.5" footer="0.5"/>
  <pageSetup orientation="landscape" horizontalDpi="360" verticalDpi="0" copies="0" r:id="rId1"/>
  <headerFooter alignWithMargins="0">
    <oddHeader>&amp;A</oddHeader>
    <oddFooter>Page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/>
  <dimension ref="A1:G50"/>
  <sheetViews>
    <sheetView showGridLines="0" tabSelected="1" topLeftCell="A5" workbookViewId="0">
      <selection activeCell="A52" sqref="A52"/>
    </sheetView>
  </sheetViews>
  <sheetFormatPr baseColWidth="10" defaultColWidth="8.83203125" defaultRowHeight="13"/>
  <cols>
    <col min="1" max="1" width="14.33203125" customWidth="1"/>
    <col min="2" max="2" width="15" customWidth="1"/>
    <col min="3" max="3" width="21.83203125" customWidth="1"/>
  </cols>
  <sheetData>
    <row r="1" spans="1:7" ht="14">
      <c r="A1" s="104" t="s">
        <v>38</v>
      </c>
      <c r="B1" s="115">
        <f>Start!$A$2</f>
        <v>45183</v>
      </c>
    </row>
    <row r="2" spans="1:7">
      <c r="C2" s="2"/>
    </row>
    <row r="3" spans="1:7" ht="20">
      <c r="A3" s="106" t="s">
        <v>62</v>
      </c>
      <c r="B3" s="105"/>
      <c r="C3" s="105"/>
      <c r="D3" s="105"/>
      <c r="E3" s="105"/>
      <c r="F3" s="105"/>
    </row>
    <row r="5" spans="1:7">
      <c r="A5" s="111" t="s">
        <v>39</v>
      </c>
      <c r="B5" s="104"/>
      <c r="C5" s="109" t="s">
        <v>26</v>
      </c>
      <c r="D5" s="109" t="s">
        <v>40</v>
      </c>
      <c r="E5" s="109" t="s">
        <v>41</v>
      </c>
      <c r="F5" s="109" t="s">
        <v>32</v>
      </c>
      <c r="G5" s="109" t="s">
        <v>46</v>
      </c>
    </row>
    <row r="6" spans="1:7">
      <c r="A6" s="107" t="str">
        <f>Female!D2</f>
        <v>Annie</v>
      </c>
      <c r="B6" s="107" t="str">
        <f>Female!E2</f>
        <v>Brady</v>
      </c>
      <c r="C6" t="str">
        <f>Female!C2</f>
        <v>Thunder Ducks</v>
      </c>
      <c r="D6" s="102">
        <f>Female!F2</f>
        <v>0.6875</v>
      </c>
      <c r="E6" s="2">
        <f>Female!G2</f>
        <v>16</v>
      </c>
      <c r="F6" s="2">
        <f>Female!J2</f>
        <v>11</v>
      </c>
      <c r="G6" s="2">
        <f>Female!K2</f>
        <v>16</v>
      </c>
    </row>
    <row r="7" spans="1:7">
      <c r="A7" s="107" t="str">
        <f>Female!D3</f>
        <v>Brandi</v>
      </c>
      <c r="B7" s="107" t="str">
        <f>Female!E3</f>
        <v>Hall</v>
      </c>
      <c r="C7" t="str">
        <f>Female!C3</f>
        <v>Ghetto Bombers</v>
      </c>
      <c r="D7" s="102">
        <f>Female!F3</f>
        <v>0.62962962962962965</v>
      </c>
      <c r="E7" s="2">
        <f>Female!G3</f>
        <v>27</v>
      </c>
      <c r="F7" s="2">
        <f>Female!J3</f>
        <v>17</v>
      </c>
      <c r="G7" s="2">
        <f>Female!K3</f>
        <v>27</v>
      </c>
    </row>
    <row r="8" spans="1:7">
      <c r="A8" s="107" t="str">
        <f>Female!D4</f>
        <v>Calleigh</v>
      </c>
      <c r="B8" s="107" t="str">
        <f>Female!E4</f>
        <v>DeYoung</v>
      </c>
      <c r="C8" t="str">
        <f>Female!C4</f>
        <v>Ghetto Bombers</v>
      </c>
      <c r="D8" s="102">
        <f>Female!F4</f>
        <v>0.6</v>
      </c>
      <c r="E8" s="2">
        <f>Female!G4</f>
        <v>20</v>
      </c>
      <c r="F8" s="2">
        <f>Female!J4</f>
        <v>12</v>
      </c>
      <c r="G8" s="2">
        <f>Female!K4</f>
        <v>22</v>
      </c>
    </row>
    <row r="9" spans="1:7">
      <c r="A9" s="107" t="str">
        <f>Female!D5</f>
        <v>Tanzie</v>
      </c>
      <c r="B9" s="107" t="str">
        <f>Female!E5</f>
        <v>Gasu</v>
      </c>
      <c r="C9" t="str">
        <f>Female!C5</f>
        <v>Bad Pitches</v>
      </c>
      <c r="D9" s="102">
        <f>Female!F5</f>
        <v>0.57894736842105265</v>
      </c>
      <c r="E9" s="2">
        <f>Female!G5</f>
        <v>19</v>
      </c>
      <c r="F9" s="2">
        <f>Female!J5</f>
        <v>11</v>
      </c>
      <c r="G9" s="2">
        <f>Female!K5</f>
        <v>19</v>
      </c>
    </row>
    <row r="10" spans="1:7">
      <c r="A10" s="107" t="str">
        <f>Female!D6</f>
        <v>Megan</v>
      </c>
      <c r="B10" s="107" t="str">
        <f>Female!E6</f>
        <v>Timpson</v>
      </c>
      <c r="C10" t="str">
        <f>Female!C6</f>
        <v>Bad Pitches</v>
      </c>
      <c r="D10" s="102">
        <f>Female!F6</f>
        <v>0.53846153846153844</v>
      </c>
      <c r="E10" s="2">
        <f>Female!G6</f>
        <v>13</v>
      </c>
      <c r="F10" s="2">
        <f>Female!J6</f>
        <v>7</v>
      </c>
      <c r="G10" s="2">
        <f>Female!K6</f>
        <v>14</v>
      </c>
    </row>
    <row r="11" spans="1:7">
      <c r="A11" s="107" t="str">
        <f>Female!D7</f>
        <v>Karson</v>
      </c>
      <c r="B11" s="107" t="str">
        <f>Female!E7</f>
        <v>Vanderver</v>
      </c>
      <c r="C11" t="str">
        <f>Female!C7</f>
        <v>Bad Pitches</v>
      </c>
      <c r="D11" s="102">
        <f>Female!F7</f>
        <v>0.5</v>
      </c>
      <c r="E11" s="2">
        <f>Female!G7</f>
        <v>18</v>
      </c>
      <c r="F11" s="2">
        <f>Female!J7</f>
        <v>9</v>
      </c>
      <c r="G11" s="2">
        <f>Female!K7</f>
        <v>18</v>
      </c>
    </row>
    <row r="12" spans="1:7">
      <c r="A12" s="107" t="str">
        <f>Female!D8</f>
        <v>Jennie</v>
      </c>
      <c r="B12" s="107" t="str">
        <f>Female!E8</f>
        <v>Anderson</v>
      </c>
      <c r="C12" t="str">
        <f>Female!C8</f>
        <v>Thunder Ducks</v>
      </c>
      <c r="D12" s="102">
        <f>Female!F8</f>
        <v>0.5</v>
      </c>
      <c r="E12" s="2">
        <f>Female!G8</f>
        <v>22</v>
      </c>
      <c r="F12" s="2">
        <f>Female!J8</f>
        <v>11</v>
      </c>
      <c r="G12" s="2">
        <f>Female!K8</f>
        <v>24</v>
      </c>
    </row>
    <row r="13" spans="1:7">
      <c r="A13" s="107" t="str">
        <f>Female!D9</f>
        <v>Hope</v>
      </c>
      <c r="B13" s="107" t="str">
        <f>Female!E9</f>
        <v>Curtis</v>
      </c>
      <c r="C13" t="str">
        <f>Female!C9</f>
        <v>Ghetto Bombers</v>
      </c>
      <c r="D13" s="102">
        <f>Female!F9</f>
        <v>0.47058823529411764</v>
      </c>
      <c r="E13" s="2">
        <f>Female!G9</f>
        <v>17</v>
      </c>
      <c r="F13" s="2">
        <f>Female!J9</f>
        <v>8</v>
      </c>
      <c r="G13" s="2">
        <f>Female!K9</f>
        <v>18</v>
      </c>
    </row>
    <row r="14" spans="1:7">
      <c r="A14" s="107" t="str">
        <f>Female!D10</f>
        <v>Callianne</v>
      </c>
      <c r="B14" s="107" t="str">
        <f>Female!E10</f>
        <v>Hodson</v>
      </c>
      <c r="C14" t="str">
        <f>Female!C10</f>
        <v>Bad Pitches</v>
      </c>
      <c r="D14" s="102">
        <f>Female!F10</f>
        <v>0.36842105263157893</v>
      </c>
      <c r="E14" s="2">
        <f>Female!G10</f>
        <v>19</v>
      </c>
      <c r="F14" s="2">
        <f>Female!J10</f>
        <v>7</v>
      </c>
      <c r="G14" s="2">
        <f>Female!K10</f>
        <v>19</v>
      </c>
    </row>
    <row r="15" spans="1:7">
      <c r="A15" s="107" t="str">
        <f>Female!D11</f>
        <v>Heidi</v>
      </c>
      <c r="B15" s="107" t="str">
        <f>Female!E11</f>
        <v>Taylor</v>
      </c>
      <c r="C15" t="str">
        <f>Female!C11</f>
        <v>Ghetto Bombers</v>
      </c>
      <c r="D15" s="102">
        <f>Female!F11</f>
        <v>0.36363636363636365</v>
      </c>
      <c r="E15" s="2">
        <f>Female!G11</f>
        <v>22</v>
      </c>
      <c r="F15" s="2">
        <f>Female!J11</f>
        <v>8</v>
      </c>
      <c r="G15" s="2">
        <f>Female!K11</f>
        <v>24</v>
      </c>
    </row>
    <row r="16" spans="1:7">
      <c r="A16" s="107" t="str">
        <f>Female!D12</f>
        <v>Casey</v>
      </c>
      <c r="B16" s="107" t="str">
        <f>Female!E12</f>
        <v>Velarde</v>
      </c>
      <c r="C16" t="str">
        <f>Female!C12</f>
        <v>BCBC</v>
      </c>
      <c r="D16" s="102">
        <f>Female!F12</f>
        <v>0.35714285714285715</v>
      </c>
      <c r="E16" s="2">
        <f>Female!G12</f>
        <v>14</v>
      </c>
      <c r="F16" s="2">
        <f>Female!J12</f>
        <v>5</v>
      </c>
      <c r="G16" s="2">
        <f>Female!K12</f>
        <v>15</v>
      </c>
    </row>
    <row r="19" spans="1:7" ht="20">
      <c r="A19" s="106" t="s">
        <v>63</v>
      </c>
      <c r="B19" s="105"/>
      <c r="C19" s="105"/>
      <c r="D19" s="105"/>
      <c r="E19" s="105"/>
      <c r="F19" s="105"/>
    </row>
    <row r="21" spans="1:7">
      <c r="A21" s="111" t="s">
        <v>39</v>
      </c>
      <c r="B21" s="104"/>
      <c r="C21" s="109" t="s">
        <v>26</v>
      </c>
      <c r="D21" s="109" t="s">
        <v>40</v>
      </c>
      <c r="E21" s="109" t="s">
        <v>41</v>
      </c>
      <c r="F21" s="109" t="s">
        <v>32</v>
      </c>
      <c r="G21" s="109" t="s">
        <v>46</v>
      </c>
    </row>
    <row r="22" spans="1:7">
      <c r="A22" s="107" t="str">
        <f>Male!D2</f>
        <v>Kyle</v>
      </c>
      <c r="B22" s="107" t="str">
        <f>Male!E2</f>
        <v>O'Bryant</v>
      </c>
      <c r="C22" t="str">
        <f>Male!C2</f>
        <v>Thunder Ducks</v>
      </c>
      <c r="D22" s="102">
        <f>Male!F2</f>
        <v>0.88235294117647056</v>
      </c>
      <c r="E22" s="2">
        <f>Male!G2</f>
        <v>17</v>
      </c>
      <c r="F22" s="2">
        <f>Male!J2</f>
        <v>15</v>
      </c>
      <c r="G22" s="2">
        <f>Male!K2</f>
        <v>18</v>
      </c>
    </row>
    <row r="23" spans="1:7">
      <c r="A23" s="107" t="str">
        <f>Male!D3</f>
        <v>Ryan</v>
      </c>
      <c r="B23" s="107" t="str">
        <f>Male!E3</f>
        <v>Newbold</v>
      </c>
      <c r="C23" t="str">
        <f>Male!C3</f>
        <v>Ghetto Bombers</v>
      </c>
      <c r="D23" s="102">
        <f>Male!F3</f>
        <v>0.86363636363636365</v>
      </c>
      <c r="E23" s="2">
        <f>Male!G3</f>
        <v>22</v>
      </c>
      <c r="F23" s="2">
        <f>Male!J3</f>
        <v>19</v>
      </c>
      <c r="G23" s="2">
        <f>Male!K3</f>
        <v>23</v>
      </c>
    </row>
    <row r="24" spans="1:7">
      <c r="A24" s="107" t="str">
        <f>Male!D4</f>
        <v>Matt</v>
      </c>
      <c r="B24" s="107" t="str">
        <f>Male!E4</f>
        <v>Newbold</v>
      </c>
      <c r="C24" t="str">
        <f>Male!C4</f>
        <v>Ghetto Bombers</v>
      </c>
      <c r="D24" s="102">
        <f>Male!F4</f>
        <v>0.84</v>
      </c>
      <c r="E24" s="2">
        <f>Male!G4</f>
        <v>25</v>
      </c>
      <c r="F24" s="2">
        <f>Male!J4</f>
        <v>21</v>
      </c>
      <c r="G24" s="2">
        <f>Male!K4</f>
        <v>26</v>
      </c>
    </row>
    <row r="25" spans="1:7">
      <c r="A25" s="107" t="str">
        <f>Male!D5</f>
        <v>Shane</v>
      </c>
      <c r="B25" s="107" t="str">
        <f>Male!E5</f>
        <v>Singer</v>
      </c>
      <c r="C25" t="str">
        <f>Male!C5</f>
        <v>BCBC</v>
      </c>
      <c r="D25" s="102">
        <f>Male!F5</f>
        <v>0.76470588235294112</v>
      </c>
      <c r="E25" s="2">
        <f>Male!G5</f>
        <v>17</v>
      </c>
      <c r="F25" s="2">
        <f>Male!J5</f>
        <v>13</v>
      </c>
      <c r="G25" s="2">
        <f>Male!K5</f>
        <v>18</v>
      </c>
    </row>
    <row r="26" spans="1:7">
      <c r="A26" s="107" t="str">
        <f>Male!D6</f>
        <v>Steve</v>
      </c>
      <c r="B26" s="107" t="str">
        <f>Male!E6</f>
        <v>Hart</v>
      </c>
      <c r="C26" t="str">
        <f>Male!C6</f>
        <v>Thunder Ducks</v>
      </c>
      <c r="D26" s="102">
        <f>Male!F6</f>
        <v>0.73333333333333328</v>
      </c>
      <c r="E26" s="2">
        <f>Male!G6</f>
        <v>15</v>
      </c>
      <c r="F26" s="2">
        <f>Male!J6</f>
        <v>11</v>
      </c>
      <c r="G26" s="2">
        <f>Male!K6</f>
        <v>16</v>
      </c>
    </row>
    <row r="27" spans="1:7">
      <c r="A27" s="107" t="str">
        <f>Male!D7</f>
        <v>Jordan</v>
      </c>
      <c r="B27" s="107" t="str">
        <f>Male!E7</f>
        <v>Rogers</v>
      </c>
      <c r="C27" t="str">
        <f>Male!C7</f>
        <v>BCBC</v>
      </c>
      <c r="D27" s="102">
        <f>Male!F7</f>
        <v>0.72222222222222221</v>
      </c>
      <c r="E27" s="2">
        <f>Male!G7</f>
        <v>18</v>
      </c>
      <c r="F27" s="2">
        <f>Male!J7</f>
        <v>13</v>
      </c>
      <c r="G27" s="2">
        <f>Male!K7</f>
        <v>19</v>
      </c>
    </row>
    <row r="28" spans="1:7">
      <c r="A28" s="107" t="str">
        <f>Male!D8</f>
        <v>Harrison</v>
      </c>
      <c r="B28" s="107" t="str">
        <f>Male!E8</f>
        <v>Van Dyke</v>
      </c>
      <c r="C28" t="str">
        <f>Male!C8</f>
        <v>Bad Pitches</v>
      </c>
      <c r="D28" s="102">
        <f>Male!F8</f>
        <v>0.7</v>
      </c>
      <c r="E28" s="2">
        <f>Male!G8</f>
        <v>20</v>
      </c>
      <c r="F28" s="2">
        <f>Male!J8</f>
        <v>14</v>
      </c>
      <c r="G28" s="2">
        <f>Male!K8</f>
        <v>21</v>
      </c>
    </row>
    <row r="29" spans="1:7">
      <c r="A29" s="107" t="str">
        <f>Male!D9</f>
        <v>Ryan</v>
      </c>
      <c r="B29" s="107" t="str">
        <f>Male!E9</f>
        <v>Watt</v>
      </c>
      <c r="C29" t="str">
        <f>Male!C9</f>
        <v>Bad Pitches</v>
      </c>
      <c r="D29" s="102">
        <f>Male!F9</f>
        <v>0.69565217391304346</v>
      </c>
      <c r="E29" s="2">
        <f>Male!G9</f>
        <v>23</v>
      </c>
      <c r="F29" s="2">
        <f>Male!J9</f>
        <v>16</v>
      </c>
      <c r="G29" s="2">
        <f>Male!K9</f>
        <v>24</v>
      </c>
    </row>
    <row r="30" spans="1:7">
      <c r="A30" s="107" t="str">
        <f>Male!D10</f>
        <v>Spencer</v>
      </c>
      <c r="B30" s="107" t="str">
        <f>Male!E10</f>
        <v>Hille</v>
      </c>
      <c r="C30" t="str">
        <f>Male!C10</f>
        <v>Thunder Ducks</v>
      </c>
      <c r="D30" s="102">
        <f>Male!F10</f>
        <v>0.66666666666666663</v>
      </c>
      <c r="E30" s="2">
        <f>Male!G10</f>
        <v>15</v>
      </c>
      <c r="F30" s="2">
        <f>Male!J10</f>
        <v>10</v>
      </c>
      <c r="G30" s="2">
        <f>Male!K10</f>
        <v>15</v>
      </c>
    </row>
    <row r="31" spans="1:7">
      <c r="A31" s="107" t="str">
        <f>Male!D11</f>
        <v>Logan</v>
      </c>
      <c r="B31" s="107" t="str">
        <f>Male!E11</f>
        <v>Bateman</v>
      </c>
      <c r="C31" t="str">
        <f>Male!C11</f>
        <v>Thunder Ducks</v>
      </c>
      <c r="D31" s="102">
        <f>Male!F11</f>
        <v>0.65</v>
      </c>
      <c r="E31" s="2">
        <f>Male!G11</f>
        <v>20</v>
      </c>
      <c r="F31" s="2">
        <f>Male!J11</f>
        <v>13</v>
      </c>
      <c r="G31" s="2">
        <f>Male!K11</f>
        <v>20</v>
      </c>
    </row>
    <row r="32" spans="1:7">
      <c r="A32" s="107" t="str">
        <f>Male!D12</f>
        <v>Dustin</v>
      </c>
      <c r="B32" s="107" t="str">
        <f>Male!E12</f>
        <v>Hunter</v>
      </c>
      <c r="C32" t="str">
        <f>Male!C12</f>
        <v>BCBC</v>
      </c>
      <c r="D32" s="102">
        <f>Male!F12</f>
        <v>0.63157894736842102</v>
      </c>
      <c r="E32" s="2">
        <f>Male!G12</f>
        <v>19</v>
      </c>
      <c r="F32" s="2">
        <f>Male!J12</f>
        <v>12</v>
      </c>
      <c r="G32" s="2">
        <f>Male!K12</f>
        <v>19</v>
      </c>
    </row>
    <row r="38" spans="1:7" ht="20">
      <c r="A38" s="106" t="s">
        <v>42</v>
      </c>
      <c r="B38" s="106"/>
      <c r="C38" s="106"/>
      <c r="D38" s="106"/>
      <c r="E38" s="106"/>
      <c r="F38" s="106"/>
      <c r="G38" s="110"/>
    </row>
    <row r="39" spans="1:7" ht="36">
      <c r="A39" s="108" t="s">
        <v>43</v>
      </c>
      <c r="D39" s="109" t="s">
        <v>34</v>
      </c>
      <c r="E39" s="109" t="s">
        <v>35</v>
      </c>
      <c r="F39" s="103" t="s">
        <v>44</v>
      </c>
    </row>
    <row r="40" spans="1:7">
      <c r="A40" t="str">
        <f>STANDINGS!$B2</f>
        <v>Bad Pitches</v>
      </c>
      <c r="D40" s="2">
        <f>STANDINGS!$C2</f>
        <v>4</v>
      </c>
      <c r="E40" s="2">
        <f>STANDINGS!$D2</f>
        <v>2</v>
      </c>
      <c r="F40" s="102">
        <f>STANDINGS!$F2</f>
        <v>0.51769911504424782</v>
      </c>
    </row>
    <row r="41" spans="1:7">
      <c r="A41" t="str">
        <f>STANDINGS!$B3</f>
        <v>Thunder Ducks</v>
      </c>
      <c r="D41" s="2">
        <f>STANDINGS!$C3</f>
        <v>4</v>
      </c>
      <c r="E41" s="2">
        <f>STANDINGS!$D3</f>
        <v>2</v>
      </c>
      <c r="F41" s="102">
        <f>STANDINGS!$F3</f>
        <v>0.54545454545454541</v>
      </c>
    </row>
    <row r="42" spans="1:7">
      <c r="A42" t="str">
        <f>STANDINGS!$B4</f>
        <v>Ghetto Bombers</v>
      </c>
      <c r="D42" s="2">
        <f>STANDINGS!$C4</f>
        <v>3</v>
      </c>
      <c r="E42" s="2">
        <f>STANDINGS!$D4</f>
        <v>3</v>
      </c>
      <c r="F42" s="102">
        <f>STANDINGS!$F4</f>
        <v>0.53874538745387457</v>
      </c>
    </row>
    <row r="43" spans="1:7">
      <c r="A43" t="str">
        <f>STANDINGS!$B5</f>
        <v>BCBC</v>
      </c>
      <c r="D43" s="2">
        <f>STANDINGS!$C5</f>
        <v>1</v>
      </c>
      <c r="E43" s="2">
        <f>STANDINGS!$D5</f>
        <v>5</v>
      </c>
      <c r="F43" s="102">
        <f>STANDINGS!$F5</f>
        <v>0.50438596491228072</v>
      </c>
    </row>
    <row r="44" spans="1:7" ht="15" customHeight="1">
      <c r="A44" t="str">
        <f>STANDINGS!$B6</f>
        <v>X Team</v>
      </c>
      <c r="D44" s="2">
        <f>STANDINGS!$C6</f>
        <v>0</v>
      </c>
      <c r="E44" s="2">
        <f>STANDINGS!$D6</f>
        <v>7</v>
      </c>
      <c r="F44" s="102">
        <f>STANDINGS!$F6</f>
        <v>0</v>
      </c>
    </row>
    <row r="45" spans="1:7" ht="12" customHeight="1">
      <c r="A45" t="str">
        <f>STANDINGS!$B7</f>
        <v>XX Team</v>
      </c>
      <c r="D45" s="2">
        <f>STANDINGS!$C7</f>
        <v>0</v>
      </c>
      <c r="E45" s="2">
        <f>STANDINGS!$D7</f>
        <v>6</v>
      </c>
      <c r="F45" s="102">
        <f>STANDINGS!$F7</f>
        <v>0</v>
      </c>
    </row>
    <row r="46" spans="1:7" ht="12" customHeight="1">
      <c r="A46" t="str">
        <f>STANDINGS!$B8</f>
        <v>XXX Team</v>
      </c>
      <c r="D46" s="2">
        <f>STANDINGS!$C8</f>
        <v>0</v>
      </c>
      <c r="E46" s="2">
        <f>STANDINGS!$D8</f>
        <v>7</v>
      </c>
      <c r="F46" s="102">
        <f>STANDINGS!$F8</f>
        <v>0</v>
      </c>
    </row>
    <row r="47" spans="1:7" hidden="1">
      <c r="A47" t="str">
        <f>STANDINGS!$B9</f>
        <v>YY Team</v>
      </c>
      <c r="D47" s="2">
        <f>STANDINGS!$C9</f>
        <v>0</v>
      </c>
      <c r="E47" s="2">
        <f>STANDINGS!$D9</f>
        <v>7</v>
      </c>
      <c r="F47" s="102">
        <f>STANDINGS!$F9</f>
        <v>0</v>
      </c>
    </row>
    <row r="48" spans="1:7" hidden="1">
      <c r="A48" t="e">
        <f>STANDINGS!#REF!</f>
        <v>#REF!</v>
      </c>
      <c r="D48" s="2" t="e">
        <f>STANDINGS!#REF!</f>
        <v>#REF!</v>
      </c>
      <c r="E48" s="2" t="e">
        <f>STANDINGS!#REF!</f>
        <v>#REF!</v>
      </c>
      <c r="F48" s="102" t="e">
        <f>STANDINGS!#REF!</f>
        <v>#REF!</v>
      </c>
    </row>
    <row r="49" spans="1:6" hidden="1">
      <c r="A49" t="e">
        <f>STANDINGS!#REF!</f>
        <v>#REF!</v>
      </c>
      <c r="D49" s="2" t="e">
        <f>STANDINGS!#REF!</f>
        <v>#REF!</v>
      </c>
      <c r="E49" s="2" t="e">
        <f>STANDINGS!#REF!</f>
        <v>#REF!</v>
      </c>
      <c r="F49" s="102" t="e">
        <f>STANDINGS!#REF!</f>
        <v>#REF!</v>
      </c>
    </row>
    <row r="50" spans="1:6">
      <c r="D50" s="2"/>
      <c r="E50" s="2"/>
      <c r="F50" s="102"/>
    </row>
  </sheetData>
  <phoneticPr fontId="0" type="noConversion"/>
  <printOptions horizontalCentered="1" gridLinesSet="0"/>
  <pageMargins left="0.75" right="0.75" top="1.1599999999999999" bottom="0.32" header="0.59" footer="0.18"/>
  <pageSetup orientation="portrait" horizontalDpi="4294967293" verticalDpi="144" r:id="rId1"/>
  <headerFooter alignWithMargins="0">
    <oddHeader>&amp;C&amp;"Arial,Bold Italic"&amp;20THURSDAY - LHM # 2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859816-4F33-4428-AC7E-875BA21AD41D}">
  <dimension ref="A1"/>
  <sheetViews>
    <sheetView workbookViewId="0"/>
  </sheetViews>
  <sheetFormatPr baseColWidth="10" defaultColWidth="8.83203125" defaultRowHeight="13"/>
  <sheetData/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AC116"/>
  <sheetViews>
    <sheetView showGridLines="0" topLeftCell="D1" zoomScaleNormal="100" workbookViewId="0">
      <pane xSplit="6" ySplit="12" topLeftCell="J13" activePane="bottomRight" state="frozen"/>
      <selection activeCell="D1" sqref="D1"/>
      <selection pane="topRight" activeCell="J1" sqref="J1"/>
      <selection pane="bottomLeft" activeCell="D13" sqref="D13"/>
      <selection pane="bottomRight" activeCell="P1" sqref="P1"/>
    </sheetView>
  </sheetViews>
  <sheetFormatPr baseColWidth="10" defaultColWidth="8.83203125" defaultRowHeight="13"/>
  <cols>
    <col min="1" max="1" width="3.5" customWidth="1"/>
    <col min="2" max="2" width="0" hidden="1" customWidth="1"/>
    <col min="3" max="3" width="8.5" customWidth="1"/>
    <col min="4" max="4" width="19.1640625" customWidth="1"/>
    <col min="5" max="5" width="1.5" customWidth="1"/>
    <col min="7" max="7" width="0.5" customWidth="1"/>
    <col min="8" max="8" width="7.83203125" customWidth="1"/>
    <col min="9" max="9" width="7.5" customWidth="1"/>
    <col min="10" max="10" width="6.1640625" customWidth="1"/>
    <col min="11" max="11" width="6.5" customWidth="1"/>
    <col min="12" max="12" width="5.83203125" customWidth="1"/>
    <col min="13" max="14" width="5.6640625" customWidth="1"/>
    <col min="15" max="15" width="5.83203125" customWidth="1"/>
    <col min="16" max="16" width="5.6640625" customWidth="1"/>
    <col min="17" max="17" width="6.33203125" customWidth="1"/>
    <col min="18" max="21" width="5.6640625" customWidth="1"/>
    <col min="22" max="22" width="5.6640625" hidden="1" customWidth="1"/>
    <col min="23" max="23" width="5.5" hidden="1" customWidth="1"/>
    <col min="24" max="27" width="5.6640625" hidden="1" customWidth="1"/>
  </cols>
  <sheetData>
    <row r="1" spans="1:29" ht="18">
      <c r="A1" s="75"/>
      <c r="C1" s="76" t="s">
        <v>1</v>
      </c>
      <c r="D1" s="65" t="s">
        <v>158</v>
      </c>
      <c r="E1" s="63"/>
      <c r="F1" s="64"/>
      <c r="G1" s="3"/>
      <c r="I1" s="48" t="s">
        <v>2</v>
      </c>
      <c r="J1" s="84">
        <v>21</v>
      </c>
      <c r="K1" s="84">
        <v>9</v>
      </c>
      <c r="L1" s="84">
        <v>15</v>
      </c>
      <c r="M1" s="84">
        <v>7</v>
      </c>
      <c r="N1" s="84">
        <v>20</v>
      </c>
      <c r="O1" s="84">
        <v>15</v>
      </c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  <c r="AA1" s="84"/>
    </row>
    <row r="2" spans="1:29" ht="14" thickBot="1">
      <c r="C2" s="1"/>
      <c r="G2" s="3"/>
      <c r="H2" s="43"/>
      <c r="I2" s="72" t="s">
        <v>3</v>
      </c>
      <c r="J2" s="85">
        <v>22</v>
      </c>
      <c r="K2" s="85">
        <v>11</v>
      </c>
      <c r="L2" s="85">
        <v>11</v>
      </c>
      <c r="M2" s="85">
        <v>0</v>
      </c>
      <c r="N2" s="85">
        <v>6</v>
      </c>
      <c r="O2" s="85">
        <v>9</v>
      </c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</row>
    <row r="3" spans="1:29" ht="15" thickTop="1">
      <c r="C3" s="1"/>
      <c r="D3" s="73" t="s">
        <v>4</v>
      </c>
      <c r="E3" s="66"/>
      <c r="F3" s="70">
        <f>SUM(J6:AA6)</f>
        <v>4</v>
      </c>
      <c r="G3" s="3"/>
      <c r="H3" s="43"/>
      <c r="I3" s="49" t="s">
        <v>5</v>
      </c>
      <c r="J3" s="45" t="str">
        <f t="shared" ref="J3" si="0">IF(SUM(J1,J2)=0,"",IF(J1&lt;J2,"L","W"))</f>
        <v>L</v>
      </c>
      <c r="K3" s="45" t="str">
        <f t="shared" ref="K3:S3" si="1">IF(SUM(K1,K2)=0,"",IF(K1&lt;K2,"L","W"))</f>
        <v>L</v>
      </c>
      <c r="L3" s="45" t="str">
        <f t="shared" si="1"/>
        <v>W</v>
      </c>
      <c r="M3" s="45" t="str">
        <f t="shared" si="1"/>
        <v>W</v>
      </c>
      <c r="N3" s="45" t="str">
        <f t="shared" si="1"/>
        <v>W</v>
      </c>
      <c r="O3" s="45" t="str">
        <f t="shared" si="1"/>
        <v>W</v>
      </c>
      <c r="P3" s="45" t="str">
        <f t="shared" si="1"/>
        <v/>
      </c>
      <c r="Q3" s="45" t="str">
        <f t="shared" si="1"/>
        <v/>
      </c>
      <c r="R3" s="45" t="str">
        <f t="shared" si="1"/>
        <v/>
      </c>
      <c r="S3" s="45" t="str">
        <f t="shared" si="1"/>
        <v/>
      </c>
      <c r="T3" s="45" t="str">
        <f t="shared" ref="T3:AA3" si="2">IF(SUM(T1,T2)=0,"",IF(T1&lt;T2,"L","W"))</f>
        <v/>
      </c>
      <c r="U3" s="45" t="str">
        <f t="shared" si="2"/>
        <v/>
      </c>
      <c r="V3" s="45" t="str">
        <f t="shared" si="2"/>
        <v/>
      </c>
      <c r="W3" s="45" t="str">
        <f t="shared" si="2"/>
        <v/>
      </c>
      <c r="X3" s="45" t="str">
        <f t="shared" si="2"/>
        <v/>
      </c>
      <c r="Y3" s="45" t="str">
        <f t="shared" si="2"/>
        <v/>
      </c>
      <c r="Z3" s="45" t="str">
        <f t="shared" si="2"/>
        <v/>
      </c>
      <c r="AA3" s="45" t="str">
        <f t="shared" si="2"/>
        <v/>
      </c>
    </row>
    <row r="4" spans="1:29" ht="15" thickBot="1">
      <c r="C4" s="1"/>
      <c r="D4" s="73" t="s">
        <v>6</v>
      </c>
      <c r="E4" s="67"/>
      <c r="F4" s="71">
        <f>SUM(J7:AA7)</f>
        <v>2</v>
      </c>
      <c r="G4" s="3"/>
      <c r="H4" s="99" t="s">
        <v>7</v>
      </c>
      <c r="I4" s="97" t="s">
        <v>8</v>
      </c>
      <c r="J4" s="98"/>
      <c r="K4" s="98"/>
      <c r="L4" s="98"/>
      <c r="M4" s="98" t="s">
        <v>250</v>
      </c>
      <c r="N4" s="98"/>
      <c r="O4" s="98"/>
      <c r="P4" s="98"/>
      <c r="Q4" s="98"/>
      <c r="R4" s="98"/>
      <c r="S4" s="98"/>
      <c r="T4" s="98"/>
      <c r="U4" s="98"/>
      <c r="V4" s="98"/>
      <c r="W4" s="98"/>
      <c r="X4" s="98"/>
      <c r="Y4" s="98"/>
      <c r="Z4" s="98"/>
      <c r="AA4" s="98"/>
    </row>
    <row r="5" spans="1:29" ht="15" hidden="1" thickTop="1">
      <c r="C5" s="1"/>
      <c r="D5" s="73"/>
      <c r="E5" s="94" t="s">
        <v>9</v>
      </c>
      <c r="F5" s="92"/>
      <c r="G5" s="3"/>
      <c r="I5" s="93"/>
      <c r="J5" s="47">
        <f t="shared" ref="J5" si="3">IF(J3="","",IF(J4="FW","",1))</f>
        <v>1</v>
      </c>
      <c r="K5" s="47">
        <f t="shared" ref="K5:W5" si="4">IF(K3="","",IF(K4="FW","",1))</f>
        <v>1</v>
      </c>
      <c r="L5" s="47">
        <f t="shared" si="4"/>
        <v>1</v>
      </c>
      <c r="M5" s="47" t="str">
        <f t="shared" si="4"/>
        <v/>
      </c>
      <c r="N5" s="47">
        <f t="shared" si="4"/>
        <v>1</v>
      </c>
      <c r="O5" s="47">
        <f t="shared" si="4"/>
        <v>1</v>
      </c>
      <c r="P5" s="47" t="str">
        <f t="shared" si="4"/>
        <v/>
      </c>
      <c r="Q5" s="47" t="str">
        <f t="shared" si="4"/>
        <v/>
      </c>
      <c r="R5" s="47" t="str">
        <f t="shared" si="4"/>
        <v/>
      </c>
      <c r="S5" s="47" t="str">
        <f t="shared" si="4"/>
        <v/>
      </c>
      <c r="T5" s="47" t="str">
        <f t="shared" si="4"/>
        <v/>
      </c>
      <c r="U5" s="47" t="str">
        <f t="shared" si="4"/>
        <v/>
      </c>
      <c r="V5" s="47" t="str">
        <f t="shared" si="4"/>
        <v/>
      </c>
      <c r="W5" s="47" t="str">
        <f t="shared" si="4"/>
        <v/>
      </c>
      <c r="X5" s="47"/>
      <c r="Y5" s="47" t="str">
        <f>IF(Y3="","",IF(Y4="FW","",1))</f>
        <v/>
      </c>
      <c r="Z5" s="47" t="str">
        <f>IF(Z3="","",IF(Z4="FW","",1))</f>
        <v/>
      </c>
      <c r="AA5" s="47" t="str">
        <f>IF(AA3="","",IF(AA4="FW","",1))</f>
        <v/>
      </c>
    </row>
    <row r="6" spans="1:29" hidden="1">
      <c r="H6" t="str">
        <f>IF(H4="w",1,"")</f>
        <v/>
      </c>
      <c r="I6" s="50" t="s">
        <v>10</v>
      </c>
      <c r="J6" s="47" t="str">
        <f t="shared" ref="J6" si="5">IF(J3="w",1,"")</f>
        <v/>
      </c>
      <c r="K6" s="47" t="str">
        <f t="shared" ref="K6:W6" si="6">IF(K3="w",1,"")</f>
        <v/>
      </c>
      <c r="L6" s="47">
        <f t="shared" si="6"/>
        <v>1</v>
      </c>
      <c r="M6" s="47">
        <f t="shared" si="6"/>
        <v>1</v>
      </c>
      <c r="N6" s="47">
        <f t="shared" si="6"/>
        <v>1</v>
      </c>
      <c r="O6" s="47">
        <f t="shared" si="6"/>
        <v>1</v>
      </c>
      <c r="P6" s="47" t="str">
        <f t="shared" si="6"/>
        <v/>
      </c>
      <c r="Q6" s="47" t="str">
        <f t="shared" si="6"/>
        <v/>
      </c>
      <c r="R6" s="47" t="str">
        <f t="shared" si="6"/>
        <v/>
      </c>
      <c r="S6" s="47" t="str">
        <f t="shared" si="6"/>
        <v/>
      </c>
      <c r="T6" s="47" t="str">
        <f t="shared" si="6"/>
        <v/>
      </c>
      <c r="U6" s="47" t="str">
        <f t="shared" si="6"/>
        <v/>
      </c>
      <c r="V6" s="47" t="str">
        <f t="shared" si="6"/>
        <v/>
      </c>
      <c r="W6" s="47" t="str">
        <f t="shared" si="6"/>
        <v/>
      </c>
      <c r="X6" s="47"/>
      <c r="Y6" s="47" t="str">
        <f>IF(Y3="w",1,"")</f>
        <v/>
      </c>
      <c r="Z6" s="47" t="str">
        <f>IF(Z3="w",1,"")</f>
        <v/>
      </c>
      <c r="AA6" s="47" t="str">
        <f>IF(AA3="w",1,"")</f>
        <v/>
      </c>
    </row>
    <row r="7" spans="1:29" ht="14" hidden="1" thickBot="1">
      <c r="H7" t="str">
        <f>IF(H4="l",1,"")</f>
        <v/>
      </c>
      <c r="I7" s="50" t="s">
        <v>11</v>
      </c>
      <c r="J7" s="47">
        <f t="shared" ref="J7" si="7">IF(J3="l",1,"")</f>
        <v>1</v>
      </c>
      <c r="K7" s="47">
        <f t="shared" ref="K7:W7" si="8">IF(K3="l",1,"")</f>
        <v>1</v>
      </c>
      <c r="L7" s="47" t="str">
        <f t="shared" si="8"/>
        <v/>
      </c>
      <c r="M7" s="47" t="str">
        <f t="shared" si="8"/>
        <v/>
      </c>
      <c r="N7" s="47" t="str">
        <f t="shared" si="8"/>
        <v/>
      </c>
      <c r="O7" s="47" t="str">
        <f t="shared" si="8"/>
        <v/>
      </c>
      <c r="P7" s="47" t="str">
        <f t="shared" si="8"/>
        <v/>
      </c>
      <c r="Q7" s="47" t="str">
        <f t="shared" si="8"/>
        <v/>
      </c>
      <c r="R7" s="47" t="str">
        <f t="shared" si="8"/>
        <v/>
      </c>
      <c r="S7" s="47" t="str">
        <f t="shared" si="8"/>
        <v/>
      </c>
      <c r="T7" s="47" t="str">
        <f t="shared" si="8"/>
        <v/>
      </c>
      <c r="U7" s="47" t="str">
        <f t="shared" si="8"/>
        <v/>
      </c>
      <c r="V7" s="47" t="str">
        <f t="shared" si="8"/>
        <v/>
      </c>
      <c r="W7" s="47" t="str">
        <f t="shared" si="8"/>
        <v/>
      </c>
      <c r="X7" s="47"/>
      <c r="Y7" s="47" t="str">
        <f>IF(Y3="l",1,"")</f>
        <v/>
      </c>
      <c r="Z7" s="47" t="str">
        <f>IF(Z3="l",1,"")</f>
        <v/>
      </c>
      <c r="AA7" s="47" t="str">
        <f>IF(AA3="l",1,"")</f>
        <v/>
      </c>
    </row>
    <row r="8" spans="1:29" ht="38" thickTop="1" thickBot="1">
      <c r="C8" s="2"/>
      <c r="D8" s="117" t="s">
        <v>12</v>
      </c>
      <c r="E8" s="95"/>
      <c r="F8" s="96">
        <f>SUM(J5:AA5)</f>
        <v>5</v>
      </c>
      <c r="G8" s="74"/>
      <c r="H8" s="61" t="s">
        <v>13</v>
      </c>
      <c r="I8" s="60"/>
      <c r="J8" s="86" t="s">
        <v>159</v>
      </c>
      <c r="K8" s="86" t="s">
        <v>66</v>
      </c>
      <c r="L8" s="86" t="s">
        <v>67</v>
      </c>
      <c r="M8" s="86" t="s">
        <v>251</v>
      </c>
      <c r="N8" s="86" t="s">
        <v>66</v>
      </c>
      <c r="O8" s="86" t="s">
        <v>267</v>
      </c>
      <c r="P8" s="86"/>
      <c r="Q8" s="86"/>
      <c r="R8" s="86"/>
      <c r="S8" s="86"/>
      <c r="T8" s="86"/>
      <c r="U8" s="86"/>
      <c r="V8" s="86"/>
      <c r="W8" s="86"/>
      <c r="X8" s="86"/>
      <c r="Y8" s="86"/>
      <c r="Z8" s="86"/>
      <c r="AA8" s="86"/>
    </row>
    <row r="9" spans="1:29" ht="16" thickTop="1" thickBot="1">
      <c r="D9" s="59" t="s">
        <v>14</v>
      </c>
      <c r="E9" s="62"/>
      <c r="F9" s="68">
        <f>SUM(J9:AA9)</f>
        <v>28</v>
      </c>
      <c r="G9" s="2"/>
      <c r="H9" s="53"/>
      <c r="I9" s="54" t="s">
        <v>15</v>
      </c>
      <c r="J9" s="57">
        <f t="shared" ref="J9" si="9">IF(J1="","",J1-J2)</f>
        <v>-1</v>
      </c>
      <c r="K9" s="57">
        <f t="shared" ref="K9:S9" si="10">IF(K1="","",K1-K2)</f>
        <v>-2</v>
      </c>
      <c r="L9" s="57">
        <f t="shared" si="10"/>
        <v>4</v>
      </c>
      <c r="M9" s="57">
        <f t="shared" si="10"/>
        <v>7</v>
      </c>
      <c r="N9" s="57">
        <f t="shared" si="10"/>
        <v>14</v>
      </c>
      <c r="O9" s="57">
        <f t="shared" si="10"/>
        <v>6</v>
      </c>
      <c r="P9" s="57" t="str">
        <f t="shared" si="10"/>
        <v/>
      </c>
      <c r="Q9" s="57" t="str">
        <f t="shared" si="10"/>
        <v/>
      </c>
      <c r="R9" s="57" t="str">
        <f t="shared" si="10"/>
        <v/>
      </c>
      <c r="S9" s="57" t="str">
        <f t="shared" si="10"/>
        <v/>
      </c>
      <c r="T9" s="57"/>
      <c r="U9" s="57" t="str">
        <f t="shared" ref="U9:AA9" si="11">IF(U1="","",U1-U2)</f>
        <v/>
      </c>
      <c r="V9" s="57" t="str">
        <f t="shared" si="11"/>
        <v/>
      </c>
      <c r="W9" s="57" t="str">
        <f t="shared" si="11"/>
        <v/>
      </c>
      <c r="X9" s="57" t="str">
        <f t="shared" si="11"/>
        <v/>
      </c>
      <c r="Y9" s="57" t="str">
        <f t="shared" si="11"/>
        <v/>
      </c>
      <c r="Z9" s="57" t="str">
        <f t="shared" si="11"/>
        <v/>
      </c>
      <c r="AA9" s="57" t="str">
        <f t="shared" si="11"/>
        <v/>
      </c>
    </row>
    <row r="10" spans="1:29" ht="16" thickTop="1" thickBot="1">
      <c r="D10" s="59" t="s">
        <v>16</v>
      </c>
      <c r="E10" s="62"/>
      <c r="F10" s="69">
        <f>$H$115</f>
        <v>0.51769911504424782</v>
      </c>
      <c r="H10" s="44"/>
      <c r="I10" s="52" t="s">
        <v>17</v>
      </c>
      <c r="J10" s="87">
        <v>45148</v>
      </c>
      <c r="K10" s="87">
        <v>45155</v>
      </c>
      <c r="L10" s="87">
        <v>45162</v>
      </c>
      <c r="M10" s="131">
        <v>45169</v>
      </c>
      <c r="N10" s="131">
        <v>45176</v>
      </c>
      <c r="O10" s="128">
        <v>45183</v>
      </c>
      <c r="P10" s="128"/>
      <c r="Q10" s="128"/>
      <c r="R10" s="128"/>
      <c r="S10" s="128"/>
      <c r="T10" s="128"/>
      <c r="U10" s="128"/>
      <c r="V10" s="128"/>
      <c r="W10" s="128"/>
      <c r="X10" s="128"/>
      <c r="Y10" s="128"/>
      <c r="Z10" s="128"/>
      <c r="AA10" s="128"/>
      <c r="AC10" s="138"/>
    </row>
    <row r="11" spans="1:29" ht="6" customHeight="1" thickTop="1">
      <c r="D11" s="58"/>
      <c r="E11" s="58"/>
      <c r="I11" s="50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</row>
    <row r="12" spans="1:29" ht="14" thickBot="1">
      <c r="H12" s="3" t="s">
        <v>18</v>
      </c>
      <c r="I12" s="51"/>
      <c r="J12" s="47">
        <v>1</v>
      </c>
      <c r="K12" s="47">
        <v>2</v>
      </c>
      <c r="L12" s="47">
        <v>3</v>
      </c>
      <c r="M12" s="47">
        <v>4</v>
      </c>
      <c r="N12" s="47">
        <v>5</v>
      </c>
      <c r="O12" s="47">
        <v>6</v>
      </c>
      <c r="P12" s="47">
        <v>7</v>
      </c>
      <c r="Q12" s="47">
        <v>8</v>
      </c>
      <c r="R12" s="47">
        <v>9</v>
      </c>
      <c r="S12" s="47">
        <v>10</v>
      </c>
      <c r="T12" s="47">
        <v>11</v>
      </c>
      <c r="U12" s="47">
        <v>12</v>
      </c>
      <c r="V12" s="47">
        <v>13</v>
      </c>
      <c r="W12" s="47">
        <v>14</v>
      </c>
      <c r="X12" s="47">
        <v>15</v>
      </c>
      <c r="Y12" s="47">
        <v>16</v>
      </c>
      <c r="Z12" s="47">
        <v>17</v>
      </c>
      <c r="AA12" s="47">
        <v>18</v>
      </c>
    </row>
    <row r="13" spans="1:29">
      <c r="A13" s="34">
        <v>1</v>
      </c>
      <c r="B13" s="35" t="str">
        <f>$D$1</f>
        <v>Bad Pitches</v>
      </c>
      <c r="C13" s="36" t="s">
        <v>19</v>
      </c>
      <c r="D13" s="121" t="s">
        <v>160</v>
      </c>
      <c r="E13" s="77"/>
      <c r="F13" s="4" t="s">
        <v>20</v>
      </c>
      <c r="G13" s="5"/>
      <c r="H13" s="5">
        <f>SUM(J13:AA13)</f>
        <v>20</v>
      </c>
      <c r="I13" s="6" t="s">
        <v>21</v>
      </c>
      <c r="J13" s="88">
        <v>5</v>
      </c>
      <c r="K13" s="88">
        <v>4</v>
      </c>
      <c r="L13" s="88">
        <v>5</v>
      </c>
      <c r="M13" s="88"/>
      <c r="N13" s="88"/>
      <c r="O13" s="88">
        <v>6</v>
      </c>
      <c r="P13" s="88"/>
      <c r="Q13" s="88"/>
      <c r="R13" s="88"/>
      <c r="S13" s="88"/>
      <c r="T13" s="88"/>
      <c r="U13" s="88"/>
      <c r="V13" s="88"/>
      <c r="W13" s="88"/>
      <c r="X13" s="88"/>
      <c r="Y13" s="88"/>
      <c r="Z13" s="88"/>
      <c r="AA13" s="89"/>
    </row>
    <row r="14" spans="1:29">
      <c r="A14" s="37"/>
      <c r="B14" s="20"/>
      <c r="C14" s="38" t="s">
        <v>22</v>
      </c>
      <c r="D14" s="122" t="s">
        <v>168</v>
      </c>
      <c r="E14" s="78"/>
      <c r="F14" s="7" t="s">
        <v>23</v>
      </c>
      <c r="G14" s="8"/>
      <c r="H14" s="8">
        <f>SUM(J14:AA14)</f>
        <v>14</v>
      </c>
      <c r="I14" s="9" t="s">
        <v>24</v>
      </c>
      <c r="J14" s="90">
        <v>3</v>
      </c>
      <c r="K14" s="90">
        <v>4</v>
      </c>
      <c r="L14" s="90">
        <v>3</v>
      </c>
      <c r="M14" s="90"/>
      <c r="N14" s="90"/>
      <c r="O14" s="90">
        <v>4</v>
      </c>
      <c r="P14" s="90"/>
      <c r="Q14" s="90"/>
      <c r="R14" s="90"/>
      <c r="S14" s="90"/>
      <c r="T14" s="90"/>
      <c r="U14" s="90"/>
      <c r="V14" s="90"/>
      <c r="W14" s="90"/>
      <c r="X14" s="90"/>
      <c r="Y14" s="90"/>
      <c r="Z14" s="90"/>
      <c r="AA14" s="91"/>
    </row>
    <row r="15" spans="1:29">
      <c r="A15" s="37"/>
      <c r="B15" s="20"/>
      <c r="C15" s="38"/>
      <c r="D15" s="122"/>
      <c r="E15" s="78"/>
      <c r="F15" s="132" t="s">
        <v>45</v>
      </c>
      <c r="G15" s="133"/>
      <c r="H15" s="8">
        <f>SUM(J15:AA15)</f>
        <v>21</v>
      </c>
      <c r="I15" s="134" t="s">
        <v>46</v>
      </c>
      <c r="J15" s="135">
        <v>6</v>
      </c>
      <c r="K15" s="135">
        <v>4</v>
      </c>
      <c r="L15" s="135">
        <v>5</v>
      </c>
      <c r="M15" s="135"/>
      <c r="N15" s="135"/>
      <c r="O15" s="135">
        <v>6</v>
      </c>
      <c r="P15" s="135"/>
      <c r="Q15" s="135"/>
      <c r="R15" s="135"/>
      <c r="S15" s="135"/>
      <c r="T15" s="135"/>
      <c r="U15" s="135"/>
      <c r="V15" s="135"/>
      <c r="W15" s="135"/>
      <c r="X15" s="135"/>
      <c r="Y15" s="135"/>
      <c r="Z15" s="135"/>
      <c r="AA15" s="136"/>
    </row>
    <row r="16" spans="1:29" ht="14" thickBot="1">
      <c r="A16" s="39"/>
      <c r="B16" s="40"/>
      <c r="C16" s="41"/>
      <c r="D16" s="123" t="s">
        <v>68</v>
      </c>
      <c r="E16" s="79"/>
      <c r="F16" s="11" t="s">
        <v>25</v>
      </c>
      <c r="G16" s="55"/>
      <c r="H16" s="10">
        <f>IF(H13=0,"",(H14/H13))</f>
        <v>0.7</v>
      </c>
      <c r="I16" s="12" t="s">
        <v>25</v>
      </c>
      <c r="J16" s="13">
        <f t="shared" ref="J16:S16" si="12">IF(J13="","",J14/J13)</f>
        <v>0.6</v>
      </c>
      <c r="K16" s="13">
        <f t="shared" si="12"/>
        <v>1</v>
      </c>
      <c r="L16" s="13">
        <f t="shared" si="12"/>
        <v>0.6</v>
      </c>
      <c r="M16" s="13" t="str">
        <f t="shared" si="12"/>
        <v/>
      </c>
      <c r="N16" s="13" t="str">
        <f t="shared" si="12"/>
        <v/>
      </c>
      <c r="O16" s="13">
        <v>6</v>
      </c>
      <c r="P16" s="13" t="str">
        <f t="shared" si="12"/>
        <v/>
      </c>
      <c r="Q16" s="13" t="str">
        <f t="shared" si="12"/>
        <v/>
      </c>
      <c r="R16" s="13" t="str">
        <f t="shared" si="12"/>
        <v/>
      </c>
      <c r="S16" s="13" t="str">
        <f t="shared" si="12"/>
        <v/>
      </c>
      <c r="T16" s="13" t="str">
        <f t="shared" ref="T16:AA16" si="13">IF(T13="","",T14/T13)</f>
        <v/>
      </c>
      <c r="U16" s="13" t="str">
        <f t="shared" si="13"/>
        <v/>
      </c>
      <c r="V16" s="13" t="str">
        <f t="shared" si="13"/>
        <v/>
      </c>
      <c r="W16" s="13" t="str">
        <f t="shared" si="13"/>
        <v/>
      </c>
      <c r="X16" s="13" t="str">
        <f t="shared" si="13"/>
        <v/>
      </c>
      <c r="Y16" s="13" t="str">
        <f t="shared" si="13"/>
        <v/>
      </c>
      <c r="Z16" s="13" t="str">
        <f t="shared" si="13"/>
        <v/>
      </c>
      <c r="AA16" s="112" t="str">
        <f t="shared" si="13"/>
        <v/>
      </c>
    </row>
    <row r="17" spans="1:27">
      <c r="A17" s="34">
        <v>2</v>
      </c>
      <c r="B17" s="35" t="str">
        <f>$D$1</f>
        <v>Bad Pitches</v>
      </c>
      <c r="C17" s="36" t="s">
        <v>19</v>
      </c>
      <c r="D17" s="121" t="s">
        <v>128</v>
      </c>
      <c r="E17" s="77"/>
      <c r="F17" s="4" t="s">
        <v>20</v>
      </c>
      <c r="G17" s="5"/>
      <c r="H17" s="5">
        <f>SUM(J17:AA17)</f>
        <v>20</v>
      </c>
      <c r="I17" s="6" t="s">
        <v>21</v>
      </c>
      <c r="J17" s="88">
        <v>6</v>
      </c>
      <c r="K17" s="88"/>
      <c r="L17" s="88">
        <v>4</v>
      </c>
      <c r="M17" s="88"/>
      <c r="N17" s="88">
        <v>5</v>
      </c>
      <c r="O17" s="88">
        <v>5</v>
      </c>
      <c r="P17" s="88"/>
      <c r="Q17" s="88"/>
      <c r="R17" s="88"/>
      <c r="S17" s="88"/>
      <c r="T17" s="88"/>
      <c r="U17" s="88"/>
      <c r="V17" s="88"/>
      <c r="W17" s="88"/>
      <c r="X17" s="88"/>
      <c r="Y17" s="88"/>
      <c r="Z17" s="88"/>
      <c r="AA17" s="89"/>
    </row>
    <row r="18" spans="1:27">
      <c r="A18" s="37"/>
      <c r="B18" s="20"/>
      <c r="C18" s="38" t="s">
        <v>22</v>
      </c>
      <c r="D18" s="122" t="s">
        <v>169</v>
      </c>
      <c r="E18" s="78"/>
      <c r="F18" s="7" t="s">
        <v>23</v>
      </c>
      <c r="G18" s="8"/>
      <c r="H18" s="8">
        <f>SUM(J18:AA18)</f>
        <v>7</v>
      </c>
      <c r="I18" s="9" t="s">
        <v>24</v>
      </c>
      <c r="J18" s="90">
        <v>2</v>
      </c>
      <c r="K18" s="90"/>
      <c r="L18" s="90">
        <v>1</v>
      </c>
      <c r="M18" s="90"/>
      <c r="N18" s="90">
        <v>2</v>
      </c>
      <c r="O18" s="90">
        <v>2</v>
      </c>
      <c r="P18" s="90"/>
      <c r="Q18" s="90"/>
      <c r="R18" s="90"/>
      <c r="S18" s="90"/>
      <c r="T18" s="90"/>
      <c r="U18" s="90"/>
      <c r="V18" s="90"/>
      <c r="W18" s="90"/>
      <c r="X18" s="90"/>
      <c r="Y18" s="90"/>
      <c r="Z18" s="90"/>
      <c r="AA18" s="91"/>
    </row>
    <row r="19" spans="1:27">
      <c r="A19" s="37"/>
      <c r="B19" s="20"/>
      <c r="C19" s="38"/>
      <c r="D19" s="122"/>
      <c r="E19" s="78"/>
      <c r="F19" s="132" t="s">
        <v>45</v>
      </c>
      <c r="G19" s="133"/>
      <c r="H19" s="8">
        <f>SUM(J19:AA19)</f>
        <v>20</v>
      </c>
      <c r="I19" s="134" t="s">
        <v>46</v>
      </c>
      <c r="J19" s="135">
        <v>6</v>
      </c>
      <c r="K19" s="135"/>
      <c r="L19" s="135">
        <v>4</v>
      </c>
      <c r="M19" s="135"/>
      <c r="N19" s="135">
        <v>5</v>
      </c>
      <c r="O19" s="135">
        <v>5</v>
      </c>
      <c r="P19" s="135"/>
      <c r="Q19" s="135"/>
      <c r="R19" s="135"/>
      <c r="S19" s="135"/>
      <c r="T19" s="135"/>
      <c r="U19" s="135"/>
      <c r="V19" s="135"/>
      <c r="W19" s="135"/>
      <c r="X19" s="135"/>
      <c r="Y19" s="135"/>
      <c r="Z19" s="135"/>
      <c r="AA19" s="136"/>
    </row>
    <row r="20" spans="1:27" ht="14" thickBot="1">
      <c r="A20" s="39"/>
      <c r="B20" s="40"/>
      <c r="C20" s="41"/>
      <c r="D20" s="123" t="s">
        <v>65</v>
      </c>
      <c r="E20" s="79"/>
      <c r="F20" s="11" t="s">
        <v>25</v>
      </c>
      <c r="G20" s="55"/>
      <c r="H20" s="10">
        <f>IF(H17=0,"",H18/H17)</f>
        <v>0.35</v>
      </c>
      <c r="I20" s="12" t="s">
        <v>25</v>
      </c>
      <c r="J20" s="13">
        <f t="shared" ref="J20:S20" si="14">IF(J17="","",J18/J17)</f>
        <v>0.33333333333333331</v>
      </c>
      <c r="K20" s="13" t="str">
        <f t="shared" si="14"/>
        <v/>
      </c>
      <c r="L20" s="13">
        <f t="shared" si="14"/>
        <v>0.25</v>
      </c>
      <c r="M20" s="13" t="str">
        <f t="shared" si="14"/>
        <v/>
      </c>
      <c r="N20" s="13">
        <f t="shared" si="14"/>
        <v>0.4</v>
      </c>
      <c r="O20" s="13">
        <f t="shared" si="14"/>
        <v>0.4</v>
      </c>
      <c r="P20" s="13" t="str">
        <f t="shared" si="14"/>
        <v/>
      </c>
      <c r="Q20" s="13" t="str">
        <f t="shared" si="14"/>
        <v/>
      </c>
      <c r="R20" s="13" t="str">
        <f t="shared" si="14"/>
        <v/>
      </c>
      <c r="S20" s="13" t="str">
        <f t="shared" si="14"/>
        <v/>
      </c>
      <c r="T20" s="13" t="str">
        <f t="shared" ref="T20:AA20" si="15">IF(T17="","",T18/T17)</f>
        <v/>
      </c>
      <c r="U20" s="13" t="str">
        <f t="shared" si="15"/>
        <v/>
      </c>
      <c r="V20" s="13" t="str">
        <f t="shared" si="15"/>
        <v/>
      </c>
      <c r="W20" s="13" t="str">
        <f t="shared" si="15"/>
        <v/>
      </c>
      <c r="X20" s="13" t="str">
        <f t="shared" si="15"/>
        <v/>
      </c>
      <c r="Y20" s="13" t="str">
        <f t="shared" si="15"/>
        <v/>
      </c>
      <c r="Z20" s="13" t="str">
        <f t="shared" si="15"/>
        <v/>
      </c>
      <c r="AA20" s="112" t="str">
        <f t="shared" si="15"/>
        <v/>
      </c>
    </row>
    <row r="21" spans="1:27">
      <c r="A21" s="34">
        <v>3</v>
      </c>
      <c r="B21" s="35" t="str">
        <f>$D$1</f>
        <v>Bad Pitches</v>
      </c>
      <c r="C21" s="36" t="s">
        <v>19</v>
      </c>
      <c r="D21" s="121" t="s">
        <v>161</v>
      </c>
      <c r="E21" s="77"/>
      <c r="F21" s="4" t="s">
        <v>20</v>
      </c>
      <c r="G21" s="5"/>
      <c r="H21" s="5">
        <f>SUM(J21:AA21)</f>
        <v>23</v>
      </c>
      <c r="I21" s="6" t="s">
        <v>21</v>
      </c>
      <c r="J21" s="88">
        <v>6</v>
      </c>
      <c r="K21" s="88">
        <v>4</v>
      </c>
      <c r="L21" s="88">
        <v>4</v>
      </c>
      <c r="M21" s="88"/>
      <c r="N21" s="88">
        <v>5</v>
      </c>
      <c r="O21" s="88">
        <v>4</v>
      </c>
      <c r="P21" s="88"/>
      <c r="Q21" s="88"/>
      <c r="R21" s="88"/>
      <c r="S21" s="88"/>
      <c r="T21" s="88"/>
      <c r="U21" s="88"/>
      <c r="V21" s="88"/>
      <c r="W21" s="88"/>
      <c r="X21" s="88"/>
      <c r="Y21" s="88"/>
      <c r="Z21" s="88"/>
      <c r="AA21" s="89"/>
    </row>
    <row r="22" spans="1:27">
      <c r="A22" s="37"/>
      <c r="B22" s="20"/>
      <c r="C22" s="141" t="s">
        <v>22</v>
      </c>
      <c r="D22" s="142" t="s">
        <v>170</v>
      </c>
      <c r="E22" s="78"/>
      <c r="F22" s="7" t="s">
        <v>23</v>
      </c>
      <c r="G22" s="8"/>
      <c r="H22" s="8">
        <f>SUM(J22:AA22)</f>
        <v>16</v>
      </c>
      <c r="I22" s="9" t="s">
        <v>24</v>
      </c>
      <c r="J22" s="90">
        <v>4</v>
      </c>
      <c r="K22" s="90">
        <v>2</v>
      </c>
      <c r="L22" s="90">
        <v>4</v>
      </c>
      <c r="M22" s="90"/>
      <c r="N22" s="90">
        <v>4</v>
      </c>
      <c r="O22" s="90">
        <v>2</v>
      </c>
      <c r="P22" s="90"/>
      <c r="Q22" s="90"/>
      <c r="R22" s="90"/>
      <c r="S22" s="90"/>
      <c r="T22" s="90"/>
      <c r="U22" s="90"/>
      <c r="V22" s="90"/>
      <c r="W22" s="90"/>
      <c r="X22" s="90"/>
      <c r="Y22" s="90"/>
      <c r="Z22" s="90"/>
      <c r="AA22" s="91"/>
    </row>
    <row r="23" spans="1:27">
      <c r="A23" s="37"/>
      <c r="B23" s="20"/>
      <c r="C23" s="38"/>
      <c r="D23" s="122"/>
      <c r="E23" s="78"/>
      <c r="F23" s="132" t="s">
        <v>45</v>
      </c>
      <c r="G23" s="133"/>
      <c r="H23" s="8">
        <f>SUM(J23:AA23)</f>
        <v>24</v>
      </c>
      <c r="I23" s="134" t="s">
        <v>46</v>
      </c>
      <c r="J23" s="135">
        <v>6</v>
      </c>
      <c r="K23" s="135">
        <v>4</v>
      </c>
      <c r="L23" s="135">
        <v>4</v>
      </c>
      <c r="M23" s="135"/>
      <c r="N23" s="135">
        <v>5</v>
      </c>
      <c r="O23" s="135">
        <v>5</v>
      </c>
      <c r="P23" s="135"/>
      <c r="Q23" s="135"/>
      <c r="R23" s="135"/>
      <c r="S23" s="135"/>
      <c r="T23" s="135"/>
      <c r="U23" s="135"/>
      <c r="V23" s="135"/>
      <c r="W23" s="135"/>
      <c r="X23" s="135"/>
      <c r="Y23" s="135"/>
      <c r="Z23" s="135"/>
      <c r="AA23" s="136"/>
    </row>
    <row r="24" spans="1:27" ht="14" thickBot="1">
      <c r="A24" s="39"/>
      <c r="B24" s="40"/>
      <c r="C24" s="41"/>
      <c r="D24" s="123" t="s">
        <v>68</v>
      </c>
      <c r="E24" s="79"/>
      <c r="F24" s="11" t="s">
        <v>25</v>
      </c>
      <c r="G24" s="55"/>
      <c r="H24" s="10">
        <f>IF(H21=0,"",H22/H21)</f>
        <v>0.69565217391304346</v>
      </c>
      <c r="I24" s="12" t="s">
        <v>25</v>
      </c>
      <c r="J24" s="13">
        <f t="shared" ref="J24:S24" si="16">IF(J21="","",J22/J21)</f>
        <v>0.66666666666666663</v>
      </c>
      <c r="K24" s="13">
        <f t="shared" si="16"/>
        <v>0.5</v>
      </c>
      <c r="L24" s="13"/>
      <c r="M24" s="13" t="str">
        <f t="shared" si="16"/>
        <v/>
      </c>
      <c r="N24" s="13">
        <f t="shared" si="16"/>
        <v>0.8</v>
      </c>
      <c r="O24" s="13">
        <f t="shared" si="16"/>
        <v>0.5</v>
      </c>
      <c r="P24" s="13" t="str">
        <f t="shared" si="16"/>
        <v/>
      </c>
      <c r="Q24" s="13" t="str">
        <f t="shared" si="16"/>
        <v/>
      </c>
      <c r="R24" s="13" t="str">
        <f t="shared" si="16"/>
        <v/>
      </c>
      <c r="S24" s="13" t="str">
        <f t="shared" si="16"/>
        <v/>
      </c>
      <c r="T24" s="13" t="str">
        <f t="shared" ref="T24:AA24" si="17">IF(T21="","",T22/T21)</f>
        <v/>
      </c>
      <c r="U24" s="13" t="str">
        <f t="shared" si="17"/>
        <v/>
      </c>
      <c r="V24" s="13" t="str">
        <f t="shared" si="17"/>
        <v/>
      </c>
      <c r="W24" s="13" t="str">
        <f t="shared" si="17"/>
        <v/>
      </c>
      <c r="X24" s="13" t="str">
        <f t="shared" si="17"/>
        <v/>
      </c>
      <c r="Y24" s="13" t="str">
        <f t="shared" si="17"/>
        <v/>
      </c>
      <c r="Z24" s="13" t="str">
        <f t="shared" si="17"/>
        <v/>
      </c>
      <c r="AA24" s="112" t="str">
        <f t="shared" si="17"/>
        <v/>
      </c>
    </row>
    <row r="25" spans="1:27">
      <c r="A25" s="34">
        <v>4</v>
      </c>
      <c r="B25" s="35" t="str">
        <f>$D$1</f>
        <v>Bad Pitches</v>
      </c>
      <c r="C25" s="36" t="s">
        <v>19</v>
      </c>
      <c r="D25" s="121" t="s">
        <v>162</v>
      </c>
      <c r="E25" s="77"/>
      <c r="F25" s="4" t="s">
        <v>20</v>
      </c>
      <c r="G25" s="5"/>
      <c r="H25" s="5">
        <f>SUM(J25:AA25)</f>
        <v>19</v>
      </c>
      <c r="I25" s="6" t="s">
        <v>21</v>
      </c>
      <c r="J25" s="88">
        <v>6</v>
      </c>
      <c r="K25" s="88">
        <v>4</v>
      </c>
      <c r="L25" s="88">
        <v>4</v>
      </c>
      <c r="M25" s="88"/>
      <c r="N25" s="88">
        <v>5</v>
      </c>
      <c r="O25" s="88"/>
      <c r="P25" s="88"/>
      <c r="Q25" s="88"/>
      <c r="R25" s="88"/>
      <c r="S25" s="88"/>
      <c r="T25" s="88"/>
      <c r="U25" s="88"/>
      <c r="V25" s="88"/>
      <c r="W25" s="88"/>
      <c r="X25" s="88"/>
      <c r="Y25" s="88"/>
      <c r="Z25" s="88"/>
      <c r="AA25" s="89"/>
    </row>
    <row r="26" spans="1:27">
      <c r="A26" s="37"/>
      <c r="B26" s="20"/>
      <c r="C26" s="38" t="s">
        <v>22</v>
      </c>
      <c r="D26" s="122" t="s">
        <v>171</v>
      </c>
      <c r="E26" s="78"/>
      <c r="F26" s="7" t="s">
        <v>23</v>
      </c>
      <c r="G26" s="8"/>
      <c r="H26" s="8">
        <f>SUM(J26:AA26)</f>
        <v>11</v>
      </c>
      <c r="I26" s="9" t="s">
        <v>24</v>
      </c>
      <c r="J26" s="90">
        <v>3</v>
      </c>
      <c r="K26" s="90">
        <v>2</v>
      </c>
      <c r="L26" s="90">
        <v>2</v>
      </c>
      <c r="M26" s="90"/>
      <c r="N26" s="90">
        <v>4</v>
      </c>
      <c r="O26" s="90"/>
      <c r="P26" s="90"/>
      <c r="Q26" s="90"/>
      <c r="R26" s="90"/>
      <c r="S26" s="90"/>
      <c r="T26" s="90"/>
      <c r="U26" s="90"/>
      <c r="V26" s="90"/>
      <c r="W26" s="90"/>
      <c r="X26" s="90"/>
      <c r="Y26" s="90"/>
      <c r="Z26" s="90"/>
      <c r="AA26" s="91"/>
    </row>
    <row r="27" spans="1:27">
      <c r="A27" s="37"/>
      <c r="B27" s="20"/>
      <c r="C27" s="38"/>
      <c r="D27" s="122"/>
      <c r="E27" s="78"/>
      <c r="F27" s="132" t="s">
        <v>45</v>
      </c>
      <c r="G27" s="133"/>
      <c r="H27" s="8">
        <f>SUM(J27:AA27)</f>
        <v>19</v>
      </c>
      <c r="I27" s="134" t="s">
        <v>46</v>
      </c>
      <c r="J27" s="135">
        <v>6</v>
      </c>
      <c r="K27" s="135">
        <v>4</v>
      </c>
      <c r="L27" s="135">
        <v>4</v>
      </c>
      <c r="M27" s="135"/>
      <c r="N27" s="135">
        <v>5</v>
      </c>
      <c r="O27" s="135"/>
      <c r="P27" s="135"/>
      <c r="Q27" s="135"/>
      <c r="R27" s="135"/>
      <c r="S27" s="135"/>
      <c r="T27" s="135"/>
      <c r="U27" s="135"/>
      <c r="V27" s="135"/>
      <c r="W27" s="135"/>
      <c r="X27" s="135"/>
      <c r="Y27" s="135"/>
      <c r="Z27" s="135"/>
      <c r="AA27" s="136"/>
    </row>
    <row r="28" spans="1:27" ht="14" thickBot="1">
      <c r="A28" s="39"/>
      <c r="B28" s="40"/>
      <c r="C28" s="41"/>
      <c r="D28" s="123" t="s">
        <v>65</v>
      </c>
      <c r="E28" s="79"/>
      <c r="F28" s="11" t="s">
        <v>25</v>
      </c>
      <c r="G28" s="55"/>
      <c r="H28" s="10">
        <f>IF(H25=0,"",H26/H25)</f>
        <v>0.57894736842105265</v>
      </c>
      <c r="I28" s="12" t="s">
        <v>25</v>
      </c>
      <c r="J28" s="13">
        <f t="shared" ref="J28:S28" si="18">IF(J25="","",J26/J25)</f>
        <v>0.5</v>
      </c>
      <c r="K28" s="13">
        <f t="shared" si="18"/>
        <v>0.5</v>
      </c>
      <c r="L28" s="13">
        <f t="shared" si="18"/>
        <v>0.5</v>
      </c>
      <c r="M28" s="13" t="str">
        <f t="shared" si="18"/>
        <v/>
      </c>
      <c r="N28" s="13">
        <f t="shared" si="18"/>
        <v>0.8</v>
      </c>
      <c r="O28" s="13" t="str">
        <f t="shared" si="18"/>
        <v/>
      </c>
      <c r="P28" s="13" t="str">
        <f t="shared" si="18"/>
        <v/>
      </c>
      <c r="Q28" s="13" t="str">
        <f t="shared" si="18"/>
        <v/>
      </c>
      <c r="R28" s="13" t="str">
        <f t="shared" si="18"/>
        <v/>
      </c>
      <c r="S28" s="13" t="str">
        <f t="shared" si="18"/>
        <v/>
      </c>
      <c r="T28" s="13" t="str">
        <f t="shared" ref="T28:AA28" si="19">IF(T25="","",T26/T25)</f>
        <v/>
      </c>
      <c r="U28" s="13" t="str">
        <f t="shared" si="19"/>
        <v/>
      </c>
      <c r="V28" s="13" t="str">
        <f t="shared" si="19"/>
        <v/>
      </c>
      <c r="W28" s="13" t="str">
        <f t="shared" si="19"/>
        <v/>
      </c>
      <c r="X28" s="13" t="str">
        <f t="shared" si="19"/>
        <v/>
      </c>
      <c r="Y28" s="13" t="str">
        <f t="shared" si="19"/>
        <v/>
      </c>
      <c r="Z28" s="13" t="str">
        <f t="shared" si="19"/>
        <v/>
      </c>
      <c r="AA28" s="112" t="str">
        <f t="shared" si="19"/>
        <v/>
      </c>
    </row>
    <row r="29" spans="1:27">
      <c r="A29" s="34">
        <v>5</v>
      </c>
      <c r="B29" s="35" t="str">
        <f>$D$1</f>
        <v>Bad Pitches</v>
      </c>
      <c r="C29" s="36" t="s">
        <v>19</v>
      </c>
      <c r="D29" s="121" t="s">
        <v>163</v>
      </c>
      <c r="E29" s="77"/>
      <c r="F29" s="4" t="s">
        <v>20</v>
      </c>
      <c r="G29" s="5"/>
      <c r="H29" s="5">
        <f>SUM(J29:AA29)</f>
        <v>6</v>
      </c>
      <c r="I29" s="6" t="s">
        <v>21</v>
      </c>
      <c r="J29" s="88">
        <v>6</v>
      </c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8"/>
      <c r="W29" s="88"/>
      <c r="X29" s="88"/>
      <c r="Y29" s="88"/>
      <c r="Z29" s="88"/>
      <c r="AA29" s="89"/>
    </row>
    <row r="30" spans="1:27">
      <c r="A30" s="37"/>
      <c r="B30" s="20"/>
      <c r="C30" s="141" t="s">
        <v>22</v>
      </c>
      <c r="D30" s="142" t="s">
        <v>168</v>
      </c>
      <c r="E30" s="78"/>
      <c r="F30" s="7" t="s">
        <v>23</v>
      </c>
      <c r="G30" s="8"/>
      <c r="H30" s="8">
        <f>SUM(J30:AA30)</f>
        <v>2</v>
      </c>
      <c r="I30" s="9" t="s">
        <v>24</v>
      </c>
      <c r="J30" s="90">
        <v>2</v>
      </c>
      <c r="K30" s="90"/>
      <c r="L30" s="90"/>
      <c r="M30" s="90"/>
      <c r="N30" s="90"/>
      <c r="O30" s="90"/>
      <c r="P30" s="90"/>
      <c r="Q30" s="90"/>
      <c r="R30" s="90"/>
      <c r="S30" s="90"/>
      <c r="T30" s="90"/>
      <c r="U30" s="90"/>
      <c r="V30" s="90"/>
      <c r="W30" s="90"/>
      <c r="X30" s="90"/>
      <c r="Y30" s="90"/>
      <c r="Z30" s="90"/>
      <c r="AA30" s="91"/>
    </row>
    <row r="31" spans="1:27">
      <c r="A31" s="37"/>
      <c r="B31" s="20"/>
      <c r="C31" s="38"/>
      <c r="D31" s="122"/>
      <c r="E31" s="78"/>
      <c r="F31" s="132" t="s">
        <v>45</v>
      </c>
      <c r="G31" s="133"/>
      <c r="H31" s="8">
        <f>SUM(J31:AA31)</f>
        <v>6</v>
      </c>
      <c r="I31" s="134" t="s">
        <v>46</v>
      </c>
      <c r="J31" s="135">
        <v>6</v>
      </c>
      <c r="K31" s="135"/>
      <c r="L31" s="135"/>
      <c r="M31" s="135"/>
      <c r="N31" s="135"/>
      <c r="O31" s="135"/>
      <c r="P31" s="135"/>
      <c r="Q31" s="135"/>
      <c r="R31" s="135"/>
      <c r="S31" s="135"/>
      <c r="T31" s="135"/>
      <c r="U31" s="135"/>
      <c r="V31" s="135"/>
      <c r="W31" s="135"/>
      <c r="X31" s="135"/>
      <c r="Y31" s="135"/>
      <c r="Z31" s="135"/>
      <c r="AA31" s="136"/>
    </row>
    <row r="32" spans="1:27" ht="14" thickBot="1">
      <c r="A32" s="39"/>
      <c r="B32" s="40"/>
      <c r="C32" s="41"/>
      <c r="D32" s="123" t="s">
        <v>68</v>
      </c>
      <c r="E32" s="79"/>
      <c r="F32" s="11" t="s">
        <v>25</v>
      </c>
      <c r="G32" s="55"/>
      <c r="H32" s="10">
        <f>IF(H29=0,"",H30/H29)</f>
        <v>0.33333333333333331</v>
      </c>
      <c r="I32" s="12" t="s">
        <v>25</v>
      </c>
      <c r="J32" s="13">
        <f t="shared" ref="J32:S32" si="20">IF(J29="","",J30/J29)</f>
        <v>0.33333333333333331</v>
      </c>
      <c r="K32" s="13" t="str">
        <f t="shared" si="20"/>
        <v/>
      </c>
      <c r="L32" s="13" t="str">
        <f t="shared" si="20"/>
        <v/>
      </c>
      <c r="M32" s="13" t="str">
        <f t="shared" si="20"/>
        <v/>
      </c>
      <c r="N32" s="13" t="str">
        <f t="shared" si="20"/>
        <v/>
      </c>
      <c r="O32" s="13" t="str">
        <f t="shared" si="20"/>
        <v/>
      </c>
      <c r="P32" s="13" t="str">
        <f t="shared" si="20"/>
        <v/>
      </c>
      <c r="Q32" s="13" t="str">
        <f t="shared" si="20"/>
        <v/>
      </c>
      <c r="R32" s="13" t="str">
        <f t="shared" si="20"/>
        <v/>
      </c>
      <c r="S32" s="13" t="str">
        <f t="shared" si="20"/>
        <v/>
      </c>
      <c r="T32" s="13" t="str">
        <f t="shared" ref="T32:AA32" si="21">IF(T29="","",T30/T29)</f>
        <v/>
      </c>
      <c r="U32" s="13" t="str">
        <f t="shared" si="21"/>
        <v/>
      </c>
      <c r="V32" s="13" t="str">
        <f t="shared" si="21"/>
        <v/>
      </c>
      <c r="W32" s="13" t="str">
        <f t="shared" si="21"/>
        <v/>
      </c>
      <c r="X32" s="13" t="str">
        <f t="shared" si="21"/>
        <v/>
      </c>
      <c r="Y32" s="13" t="str">
        <f t="shared" si="21"/>
        <v/>
      </c>
      <c r="Z32" s="13" t="str">
        <f t="shared" si="21"/>
        <v/>
      </c>
      <c r="AA32" s="112" t="str">
        <f t="shared" si="21"/>
        <v/>
      </c>
    </row>
    <row r="33" spans="1:27">
      <c r="A33" s="34">
        <v>6</v>
      </c>
      <c r="B33" s="35" t="str">
        <f>$D$1</f>
        <v>Bad Pitches</v>
      </c>
      <c r="C33" s="36" t="s">
        <v>164</v>
      </c>
      <c r="D33" s="121" t="s">
        <v>172</v>
      </c>
      <c r="E33" s="77"/>
      <c r="F33" s="4" t="s">
        <v>20</v>
      </c>
      <c r="G33" s="5"/>
      <c r="H33" s="5">
        <f>SUM(J33:AA33)</f>
        <v>19</v>
      </c>
      <c r="I33" s="6" t="s">
        <v>21</v>
      </c>
      <c r="J33" s="88">
        <v>5</v>
      </c>
      <c r="K33" s="88">
        <v>4</v>
      </c>
      <c r="L33" s="88"/>
      <c r="M33" s="88"/>
      <c r="N33" s="88">
        <v>5</v>
      </c>
      <c r="O33" s="88">
        <v>5</v>
      </c>
      <c r="P33" s="88"/>
      <c r="Q33" s="88"/>
      <c r="R33" s="88"/>
      <c r="S33" s="88"/>
      <c r="T33" s="88"/>
      <c r="U33" s="88"/>
      <c r="V33" s="88"/>
      <c r="W33" s="88"/>
      <c r="X33" s="88"/>
      <c r="Y33" s="88"/>
      <c r="Z33" s="88"/>
      <c r="AA33" s="89"/>
    </row>
    <row r="34" spans="1:27">
      <c r="A34" s="37"/>
      <c r="B34" s="20"/>
      <c r="C34" s="38" t="s">
        <v>22</v>
      </c>
      <c r="D34" s="122" t="s">
        <v>173</v>
      </c>
      <c r="E34" s="78"/>
      <c r="F34" s="7" t="s">
        <v>23</v>
      </c>
      <c r="G34" s="8"/>
      <c r="H34" s="8">
        <f>SUM(J34:AA34)</f>
        <v>7</v>
      </c>
      <c r="I34" s="9" t="s">
        <v>24</v>
      </c>
      <c r="J34" s="90">
        <v>3</v>
      </c>
      <c r="K34" s="90">
        <v>0</v>
      </c>
      <c r="L34" s="90"/>
      <c r="M34" s="90"/>
      <c r="N34" s="90">
        <v>3</v>
      </c>
      <c r="O34" s="90">
        <v>1</v>
      </c>
      <c r="P34" s="90"/>
      <c r="Q34" s="90"/>
      <c r="R34" s="90"/>
      <c r="S34" s="90"/>
      <c r="T34" s="90"/>
      <c r="U34" s="90"/>
      <c r="V34" s="90"/>
      <c r="W34" s="90"/>
      <c r="X34" s="90"/>
      <c r="Y34" s="90"/>
      <c r="Z34" s="90"/>
      <c r="AA34" s="91"/>
    </row>
    <row r="35" spans="1:27">
      <c r="A35" s="37"/>
      <c r="B35" s="20"/>
      <c r="C35" s="38"/>
      <c r="D35" s="122"/>
      <c r="E35" s="78"/>
      <c r="F35" s="132" t="s">
        <v>45</v>
      </c>
      <c r="G35" s="133"/>
      <c r="H35" s="8">
        <f>SUM(J35:AA35)</f>
        <v>19</v>
      </c>
      <c r="I35" s="134" t="s">
        <v>46</v>
      </c>
      <c r="J35" s="135">
        <v>5</v>
      </c>
      <c r="K35" s="135">
        <v>4</v>
      </c>
      <c r="L35" s="135"/>
      <c r="M35" s="135"/>
      <c r="N35" s="135">
        <v>5</v>
      </c>
      <c r="O35" s="135">
        <v>5</v>
      </c>
      <c r="P35" s="135"/>
      <c r="Q35" s="135"/>
      <c r="R35" s="135"/>
      <c r="S35" s="135"/>
      <c r="T35" s="135"/>
      <c r="U35" s="135"/>
      <c r="V35" s="135"/>
      <c r="W35" s="135"/>
      <c r="X35" s="135"/>
      <c r="Y35" s="135"/>
      <c r="Z35" s="135"/>
      <c r="AA35" s="136"/>
    </row>
    <row r="36" spans="1:27" ht="14" thickBot="1">
      <c r="A36" s="39"/>
      <c r="B36" s="40"/>
      <c r="C36" s="41"/>
      <c r="D36" s="123" t="s">
        <v>65</v>
      </c>
      <c r="E36" s="79"/>
      <c r="F36" s="11" t="s">
        <v>25</v>
      </c>
      <c r="G36" s="55"/>
      <c r="H36" s="10">
        <f>IF(H33=0,"",H34/H33)</f>
        <v>0.36842105263157893</v>
      </c>
      <c r="I36" s="12" t="s">
        <v>25</v>
      </c>
      <c r="J36" s="13">
        <f t="shared" ref="J36:AA36" si="22">IF(J33="","",J34/J33)</f>
        <v>0.6</v>
      </c>
      <c r="K36" s="13">
        <f t="shared" si="22"/>
        <v>0</v>
      </c>
      <c r="L36" s="13" t="str">
        <f t="shared" si="22"/>
        <v/>
      </c>
      <c r="M36" s="13" t="str">
        <f t="shared" si="22"/>
        <v/>
      </c>
      <c r="N36" s="13">
        <f t="shared" si="22"/>
        <v>0.6</v>
      </c>
      <c r="O36" s="13">
        <f t="shared" si="22"/>
        <v>0.2</v>
      </c>
      <c r="P36" s="13" t="str">
        <f t="shared" si="22"/>
        <v/>
      </c>
      <c r="Q36" s="13" t="str">
        <f t="shared" si="22"/>
        <v/>
      </c>
      <c r="R36" s="13" t="str">
        <f t="shared" si="22"/>
        <v/>
      </c>
      <c r="S36" s="13" t="str">
        <f t="shared" si="22"/>
        <v/>
      </c>
      <c r="T36" s="13" t="str">
        <f t="shared" si="22"/>
        <v/>
      </c>
      <c r="U36" s="13" t="str">
        <f t="shared" si="22"/>
        <v/>
      </c>
      <c r="V36" s="13" t="str">
        <f t="shared" si="22"/>
        <v/>
      </c>
      <c r="W36" s="13" t="str">
        <f t="shared" si="22"/>
        <v/>
      </c>
      <c r="X36" s="13" t="str">
        <f t="shared" si="22"/>
        <v/>
      </c>
      <c r="Y36" s="13" t="str">
        <f t="shared" si="22"/>
        <v/>
      </c>
      <c r="Z36" s="13" t="str">
        <f t="shared" si="22"/>
        <v/>
      </c>
      <c r="AA36" s="112" t="str">
        <f t="shared" si="22"/>
        <v/>
      </c>
    </row>
    <row r="37" spans="1:27">
      <c r="A37" s="34">
        <v>7</v>
      </c>
      <c r="B37" s="35" t="str">
        <f>$D$1</f>
        <v>Bad Pitches</v>
      </c>
      <c r="C37" s="36" t="s">
        <v>19</v>
      </c>
      <c r="D37" s="121" t="s">
        <v>92</v>
      </c>
      <c r="E37" s="77"/>
      <c r="F37" s="4" t="s">
        <v>20</v>
      </c>
      <c r="G37" s="5"/>
      <c r="H37" s="5">
        <f>SUM(J37:AA37)</f>
        <v>7</v>
      </c>
      <c r="I37" s="6" t="s">
        <v>21</v>
      </c>
      <c r="J37" s="88">
        <v>4</v>
      </c>
      <c r="K37" s="88">
        <v>3</v>
      </c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8"/>
      <c r="X37" s="88"/>
      <c r="Y37" s="88"/>
      <c r="Z37" s="88"/>
      <c r="AA37" s="89"/>
    </row>
    <row r="38" spans="1:27">
      <c r="A38" s="37"/>
      <c r="B38" s="20"/>
      <c r="C38" s="38" t="s">
        <v>22</v>
      </c>
      <c r="D38" s="122" t="s">
        <v>174</v>
      </c>
      <c r="E38" s="78"/>
      <c r="F38" s="7" t="s">
        <v>23</v>
      </c>
      <c r="G38" s="8"/>
      <c r="H38" s="8">
        <f>SUM(J38:AA38)</f>
        <v>5</v>
      </c>
      <c r="I38" s="9" t="s">
        <v>24</v>
      </c>
      <c r="J38" s="90">
        <v>3</v>
      </c>
      <c r="K38" s="90">
        <v>2</v>
      </c>
      <c r="L38" s="90"/>
      <c r="M38" s="90"/>
      <c r="N38" s="90"/>
      <c r="O38" s="90"/>
      <c r="P38" s="90"/>
      <c r="Q38" s="90"/>
      <c r="R38" s="90"/>
      <c r="S38" s="90"/>
      <c r="T38" s="90"/>
      <c r="U38" s="90"/>
      <c r="V38" s="90"/>
      <c r="W38" s="90"/>
      <c r="X38" s="90"/>
      <c r="Y38" s="90"/>
      <c r="Z38" s="90"/>
      <c r="AA38" s="91"/>
    </row>
    <row r="39" spans="1:27">
      <c r="A39" s="37"/>
      <c r="B39" s="20"/>
      <c r="C39" s="38"/>
      <c r="D39" s="122"/>
      <c r="E39" s="78"/>
      <c r="F39" s="132" t="s">
        <v>45</v>
      </c>
      <c r="G39" s="133"/>
      <c r="H39" s="8">
        <f>SUM(J39:AA39)</f>
        <v>8</v>
      </c>
      <c r="I39" s="134" t="s">
        <v>46</v>
      </c>
      <c r="J39" s="135">
        <v>5</v>
      </c>
      <c r="K39" s="135">
        <v>3</v>
      </c>
      <c r="L39" s="135"/>
      <c r="M39" s="135"/>
      <c r="N39" s="135"/>
      <c r="O39" s="135"/>
      <c r="P39" s="135"/>
      <c r="Q39" s="135"/>
      <c r="R39" s="135"/>
      <c r="S39" s="135"/>
      <c r="T39" s="135"/>
      <c r="U39" s="135"/>
      <c r="V39" s="135"/>
      <c r="W39" s="135"/>
      <c r="X39" s="135"/>
      <c r="Y39" s="135"/>
      <c r="Z39" s="135"/>
      <c r="AA39" s="136"/>
    </row>
    <row r="40" spans="1:27" ht="14" thickBot="1">
      <c r="A40" s="39"/>
      <c r="B40" s="40"/>
      <c r="C40" s="41"/>
      <c r="D40" s="123" t="s">
        <v>68</v>
      </c>
      <c r="E40" s="79"/>
      <c r="F40" s="11" t="s">
        <v>25</v>
      </c>
      <c r="G40" s="55"/>
      <c r="H40" s="10">
        <f>IF(H37=0,"",H38/H37)</f>
        <v>0.7142857142857143</v>
      </c>
      <c r="I40" s="12" t="s">
        <v>25</v>
      </c>
      <c r="J40" s="13">
        <f t="shared" ref="J40:S40" si="23">IF(J37="","",J38/J37)</f>
        <v>0.75</v>
      </c>
      <c r="K40" s="13">
        <f t="shared" si="23"/>
        <v>0.66666666666666663</v>
      </c>
      <c r="L40" s="13" t="str">
        <f t="shared" si="23"/>
        <v/>
      </c>
      <c r="M40" s="13" t="str">
        <f t="shared" si="23"/>
        <v/>
      </c>
      <c r="N40" s="13" t="str">
        <f t="shared" si="23"/>
        <v/>
      </c>
      <c r="O40" s="13" t="str">
        <f t="shared" si="23"/>
        <v/>
      </c>
      <c r="P40" s="13" t="str">
        <f t="shared" si="23"/>
        <v/>
      </c>
      <c r="Q40" s="13" t="str">
        <f t="shared" si="23"/>
        <v/>
      </c>
      <c r="R40" s="13" t="str">
        <f t="shared" si="23"/>
        <v/>
      </c>
      <c r="S40" s="13" t="str">
        <f t="shared" si="23"/>
        <v/>
      </c>
      <c r="T40" s="13" t="str">
        <f t="shared" ref="T40:AA40" si="24">IF(T37="","",T38/T37)</f>
        <v/>
      </c>
      <c r="U40" s="13" t="str">
        <f t="shared" si="24"/>
        <v/>
      </c>
      <c r="V40" s="13" t="str">
        <f t="shared" si="24"/>
        <v/>
      </c>
      <c r="W40" s="13" t="str">
        <f t="shared" si="24"/>
        <v/>
      </c>
      <c r="X40" s="13" t="str">
        <f t="shared" si="24"/>
        <v/>
      </c>
      <c r="Y40" s="13" t="str">
        <f t="shared" si="24"/>
        <v/>
      </c>
      <c r="Z40" s="13" t="str">
        <f t="shared" si="24"/>
        <v/>
      </c>
      <c r="AA40" s="112" t="str">
        <f t="shared" si="24"/>
        <v/>
      </c>
    </row>
    <row r="41" spans="1:27">
      <c r="A41" s="34">
        <v>8</v>
      </c>
      <c r="B41" s="35" t="str">
        <f>$D$1</f>
        <v>Bad Pitches</v>
      </c>
      <c r="C41" s="36" t="s">
        <v>19</v>
      </c>
      <c r="D41" s="121" t="s">
        <v>165</v>
      </c>
      <c r="E41" s="77"/>
      <c r="F41" s="4" t="s">
        <v>20</v>
      </c>
      <c r="G41" s="5"/>
      <c r="H41" s="5">
        <f>SUM(J41:AA41)</f>
        <v>16</v>
      </c>
      <c r="I41" s="6" t="s">
        <v>21</v>
      </c>
      <c r="J41" s="88">
        <v>5</v>
      </c>
      <c r="K41" s="88">
        <v>2</v>
      </c>
      <c r="L41" s="88"/>
      <c r="M41" s="88"/>
      <c r="N41" s="88">
        <v>4</v>
      </c>
      <c r="O41" s="88">
        <v>5</v>
      </c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9"/>
    </row>
    <row r="42" spans="1:27">
      <c r="A42" s="37"/>
      <c r="B42" s="20"/>
      <c r="C42" s="38" t="s">
        <v>22</v>
      </c>
      <c r="D42" s="122" t="s">
        <v>113</v>
      </c>
      <c r="E42" s="78"/>
      <c r="F42" s="7" t="s">
        <v>23</v>
      </c>
      <c r="G42" s="8"/>
      <c r="H42" s="8">
        <f>SUM(J42:AA42)</f>
        <v>4</v>
      </c>
      <c r="I42" s="9" t="s">
        <v>24</v>
      </c>
      <c r="J42" s="90">
        <v>1</v>
      </c>
      <c r="K42" s="90">
        <v>0</v>
      </c>
      <c r="L42" s="90"/>
      <c r="M42" s="90"/>
      <c r="N42" s="90">
        <v>0</v>
      </c>
      <c r="O42" s="90">
        <v>3</v>
      </c>
      <c r="P42" s="90"/>
      <c r="Q42" s="90"/>
      <c r="R42" s="90"/>
      <c r="S42" s="90"/>
      <c r="T42" s="90"/>
      <c r="U42" s="90"/>
      <c r="V42" s="90"/>
      <c r="W42" s="90"/>
      <c r="X42" s="90"/>
      <c r="Y42" s="90"/>
      <c r="Z42" s="90"/>
      <c r="AA42" s="91"/>
    </row>
    <row r="43" spans="1:27">
      <c r="A43" s="37"/>
      <c r="B43" s="20"/>
      <c r="C43" s="38"/>
      <c r="D43" s="122"/>
      <c r="E43" s="78"/>
      <c r="F43" s="132" t="s">
        <v>45</v>
      </c>
      <c r="G43" s="133"/>
      <c r="H43" s="8">
        <f>SUM(J43:AA43)</f>
        <v>17</v>
      </c>
      <c r="I43" s="134" t="s">
        <v>46</v>
      </c>
      <c r="J43" s="135">
        <v>5</v>
      </c>
      <c r="K43" s="135">
        <v>3</v>
      </c>
      <c r="L43" s="135"/>
      <c r="M43" s="135"/>
      <c r="N43" s="135">
        <v>4</v>
      </c>
      <c r="O43" s="135">
        <v>5</v>
      </c>
      <c r="P43" s="135"/>
      <c r="Q43" s="135"/>
      <c r="R43" s="135"/>
      <c r="S43" s="135"/>
      <c r="T43" s="135"/>
      <c r="U43" s="135"/>
      <c r="V43" s="135"/>
      <c r="W43" s="135"/>
      <c r="X43" s="135"/>
      <c r="Y43" s="135"/>
      <c r="Z43" s="135"/>
      <c r="AA43" s="136"/>
    </row>
    <row r="44" spans="1:27" ht="14" thickBot="1">
      <c r="A44" s="39"/>
      <c r="B44" s="40"/>
      <c r="C44" s="41"/>
      <c r="D44" s="123" t="s">
        <v>65</v>
      </c>
      <c r="E44" s="79"/>
      <c r="F44" s="11" t="s">
        <v>25</v>
      </c>
      <c r="G44" s="55"/>
      <c r="H44" s="10">
        <f>IF(H41=0,"",H42/H41)</f>
        <v>0.25</v>
      </c>
      <c r="I44" s="12" t="s">
        <v>25</v>
      </c>
      <c r="J44" s="13">
        <f t="shared" ref="J44:S44" si="25">IF(J41="","",J42/J41)</f>
        <v>0.2</v>
      </c>
      <c r="K44" s="13">
        <f t="shared" si="25"/>
        <v>0</v>
      </c>
      <c r="L44" s="13" t="str">
        <f t="shared" si="25"/>
        <v/>
      </c>
      <c r="M44" s="13" t="str">
        <f t="shared" si="25"/>
        <v/>
      </c>
      <c r="N44" s="13">
        <f t="shared" si="25"/>
        <v>0</v>
      </c>
      <c r="O44" s="13">
        <f t="shared" si="25"/>
        <v>0.6</v>
      </c>
      <c r="P44" s="13" t="str">
        <f t="shared" si="25"/>
        <v/>
      </c>
      <c r="Q44" s="13" t="str">
        <f t="shared" si="25"/>
        <v/>
      </c>
      <c r="R44" s="13" t="str">
        <f t="shared" si="25"/>
        <v/>
      </c>
      <c r="S44" s="13" t="str">
        <f t="shared" si="25"/>
        <v/>
      </c>
      <c r="T44" s="13" t="str">
        <f t="shared" ref="T44:AA44" si="26">IF(T41="","",T42/T41)</f>
        <v/>
      </c>
      <c r="U44" s="13" t="str">
        <f t="shared" si="26"/>
        <v/>
      </c>
      <c r="V44" s="13" t="str">
        <f t="shared" si="26"/>
        <v/>
      </c>
      <c r="W44" s="13" t="str">
        <f t="shared" si="26"/>
        <v/>
      </c>
      <c r="X44" s="13" t="str">
        <f t="shared" si="26"/>
        <v/>
      </c>
      <c r="Y44" s="13" t="str">
        <f t="shared" si="26"/>
        <v/>
      </c>
      <c r="Z44" s="13" t="str">
        <f t="shared" si="26"/>
        <v/>
      </c>
      <c r="AA44" s="112" t="str">
        <f t="shared" si="26"/>
        <v/>
      </c>
    </row>
    <row r="45" spans="1:27">
      <c r="A45" s="34">
        <v>9</v>
      </c>
      <c r="B45" s="35" t="str">
        <f>$D$1</f>
        <v>Bad Pitches</v>
      </c>
      <c r="C45" s="36" t="s">
        <v>19</v>
      </c>
      <c r="D45" s="121" t="s">
        <v>166</v>
      </c>
      <c r="E45" s="77"/>
      <c r="F45" s="4" t="s">
        <v>20</v>
      </c>
      <c r="G45" s="5"/>
      <c r="H45" s="5">
        <f>SUM(J45:AA45)</f>
        <v>22</v>
      </c>
      <c r="I45" s="6" t="s">
        <v>21</v>
      </c>
      <c r="J45" s="88">
        <v>5</v>
      </c>
      <c r="K45" s="88">
        <v>3</v>
      </c>
      <c r="L45" s="88">
        <v>4</v>
      </c>
      <c r="M45" s="88"/>
      <c r="N45" s="88">
        <v>5</v>
      </c>
      <c r="O45" s="88">
        <v>5</v>
      </c>
      <c r="P45" s="88"/>
      <c r="Q45" s="88"/>
      <c r="R45" s="88"/>
      <c r="S45" s="88"/>
      <c r="T45" s="88"/>
      <c r="U45" s="88"/>
      <c r="V45" s="88"/>
      <c r="W45" s="88"/>
      <c r="X45" s="88"/>
      <c r="Y45" s="88"/>
      <c r="Z45" s="88"/>
      <c r="AA45" s="89"/>
    </row>
    <row r="46" spans="1:27">
      <c r="A46" s="37"/>
      <c r="B46" s="20"/>
      <c r="C46" s="38" t="s">
        <v>22</v>
      </c>
      <c r="D46" s="122" t="s">
        <v>175</v>
      </c>
      <c r="E46" s="78"/>
      <c r="F46" s="7" t="s">
        <v>23</v>
      </c>
      <c r="G46" s="8"/>
      <c r="H46" s="8">
        <f>SUM(J46:AA46)</f>
        <v>12</v>
      </c>
      <c r="I46" s="9" t="s">
        <v>24</v>
      </c>
      <c r="J46" s="90">
        <v>2</v>
      </c>
      <c r="K46" s="90">
        <v>2</v>
      </c>
      <c r="L46" s="90">
        <v>1</v>
      </c>
      <c r="M46" s="90"/>
      <c r="N46" s="90">
        <v>3</v>
      </c>
      <c r="O46" s="90">
        <v>4</v>
      </c>
      <c r="P46" s="90"/>
      <c r="Q46" s="90"/>
      <c r="R46" s="90"/>
      <c r="S46" s="90"/>
      <c r="T46" s="90"/>
      <c r="U46" s="90"/>
      <c r="V46" s="90"/>
      <c r="W46" s="90"/>
      <c r="X46" s="90"/>
      <c r="Y46" s="90"/>
      <c r="Z46" s="90"/>
      <c r="AA46" s="91"/>
    </row>
    <row r="47" spans="1:27">
      <c r="A47" s="37"/>
      <c r="B47" s="20"/>
      <c r="C47" s="38"/>
      <c r="D47" s="122"/>
      <c r="E47" s="78"/>
      <c r="F47" s="132" t="s">
        <v>45</v>
      </c>
      <c r="G47" s="133"/>
      <c r="H47" s="8">
        <f>SUM(J47:AA47)</f>
        <v>22</v>
      </c>
      <c r="I47" s="134" t="s">
        <v>46</v>
      </c>
      <c r="J47" s="135">
        <v>5</v>
      </c>
      <c r="K47" s="135">
        <v>3</v>
      </c>
      <c r="L47" s="135">
        <v>4</v>
      </c>
      <c r="M47" s="135"/>
      <c r="N47" s="135">
        <v>5</v>
      </c>
      <c r="O47" s="135">
        <v>5</v>
      </c>
      <c r="P47" s="135"/>
      <c r="Q47" s="135"/>
      <c r="R47" s="135"/>
      <c r="S47" s="135"/>
      <c r="T47" s="135"/>
      <c r="U47" s="135"/>
      <c r="V47" s="135"/>
      <c r="W47" s="135"/>
      <c r="X47" s="135"/>
      <c r="Y47" s="135"/>
      <c r="Z47" s="135"/>
      <c r="AA47" s="136"/>
    </row>
    <row r="48" spans="1:27" ht="14" thickBot="1">
      <c r="A48" s="39"/>
      <c r="B48" s="40"/>
      <c r="C48" s="41"/>
      <c r="D48" s="123" t="s">
        <v>68</v>
      </c>
      <c r="E48" s="79"/>
      <c r="F48" s="11" t="s">
        <v>25</v>
      </c>
      <c r="G48" s="55"/>
      <c r="H48" s="10">
        <f>IF(H45=0,"",H46/H45)</f>
        <v>0.54545454545454541</v>
      </c>
      <c r="I48" s="12" t="s">
        <v>25</v>
      </c>
      <c r="J48" s="13">
        <f t="shared" ref="J48:S48" si="27">IF(J45="","",J46/J45)</f>
        <v>0.4</v>
      </c>
      <c r="K48" s="13">
        <f t="shared" si="27"/>
        <v>0.66666666666666663</v>
      </c>
      <c r="L48" s="13">
        <f t="shared" si="27"/>
        <v>0.25</v>
      </c>
      <c r="M48" s="13" t="str">
        <f t="shared" si="27"/>
        <v/>
      </c>
      <c r="N48" s="13">
        <f t="shared" si="27"/>
        <v>0.6</v>
      </c>
      <c r="O48" s="13">
        <f t="shared" si="27"/>
        <v>0.8</v>
      </c>
      <c r="P48" s="13" t="str">
        <f t="shared" si="27"/>
        <v/>
      </c>
      <c r="Q48" s="13" t="str">
        <f t="shared" si="27"/>
        <v/>
      </c>
      <c r="R48" s="13" t="str">
        <f t="shared" si="27"/>
        <v/>
      </c>
      <c r="S48" s="13" t="str">
        <f t="shared" si="27"/>
        <v/>
      </c>
      <c r="T48" s="13" t="str">
        <f t="shared" ref="T48:AA48" si="28">IF(T45="","",T46/T45)</f>
        <v/>
      </c>
      <c r="U48" s="13" t="str">
        <f t="shared" si="28"/>
        <v/>
      </c>
      <c r="V48" s="13" t="str">
        <f t="shared" si="28"/>
        <v/>
      </c>
      <c r="W48" s="13" t="str">
        <f t="shared" si="28"/>
        <v/>
      </c>
      <c r="X48" s="13" t="str">
        <f t="shared" si="28"/>
        <v/>
      </c>
      <c r="Y48" s="13" t="str">
        <f t="shared" si="28"/>
        <v/>
      </c>
      <c r="Z48" s="13" t="str">
        <f t="shared" si="28"/>
        <v/>
      </c>
      <c r="AA48" s="112" t="str">
        <f t="shared" si="28"/>
        <v/>
      </c>
    </row>
    <row r="49" spans="1:27">
      <c r="A49" s="34">
        <v>10</v>
      </c>
      <c r="B49" s="35" t="str">
        <f>$D$1</f>
        <v>Bad Pitches</v>
      </c>
      <c r="C49" s="36" t="s">
        <v>19</v>
      </c>
      <c r="D49" s="121" t="s">
        <v>167</v>
      </c>
      <c r="E49" s="77"/>
      <c r="F49" s="4" t="s">
        <v>20</v>
      </c>
      <c r="G49" s="5"/>
      <c r="H49" s="5">
        <f>SUM(J49:AA49)</f>
        <v>13</v>
      </c>
      <c r="I49" s="6" t="s">
        <v>21</v>
      </c>
      <c r="J49" s="88">
        <v>5</v>
      </c>
      <c r="K49" s="88"/>
      <c r="L49" s="88">
        <v>4</v>
      </c>
      <c r="M49" s="88"/>
      <c r="N49" s="88"/>
      <c r="O49" s="88">
        <v>4</v>
      </c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9"/>
    </row>
    <row r="50" spans="1:27">
      <c r="A50" s="37"/>
      <c r="B50" s="20"/>
      <c r="C50" s="38" t="s">
        <v>22</v>
      </c>
      <c r="D50" s="122" t="s">
        <v>176</v>
      </c>
      <c r="E50" s="78"/>
      <c r="F50" s="7" t="s">
        <v>23</v>
      </c>
      <c r="G50" s="8"/>
      <c r="H50" s="8">
        <f>SUM(J50:AA50)</f>
        <v>7</v>
      </c>
      <c r="I50" s="9" t="s">
        <v>24</v>
      </c>
      <c r="J50" s="90">
        <v>3</v>
      </c>
      <c r="K50" s="90"/>
      <c r="L50" s="90">
        <v>1</v>
      </c>
      <c r="M50" s="90"/>
      <c r="N50" s="90"/>
      <c r="O50" s="90">
        <v>3</v>
      </c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1"/>
    </row>
    <row r="51" spans="1:27">
      <c r="A51" s="37"/>
      <c r="B51" s="20"/>
      <c r="C51" s="38"/>
      <c r="D51" s="122"/>
      <c r="E51" s="78"/>
      <c r="F51" s="132" t="s">
        <v>45</v>
      </c>
      <c r="G51" s="133"/>
      <c r="H51" s="8">
        <f>SUM(J51:AA51)</f>
        <v>14</v>
      </c>
      <c r="I51" s="134" t="s">
        <v>46</v>
      </c>
      <c r="J51" s="135">
        <v>5</v>
      </c>
      <c r="K51" s="135"/>
      <c r="L51" s="135">
        <v>4</v>
      </c>
      <c r="M51" s="135"/>
      <c r="N51" s="135"/>
      <c r="O51" s="135">
        <v>5</v>
      </c>
      <c r="P51" s="135"/>
      <c r="Q51" s="135"/>
      <c r="R51" s="135"/>
      <c r="S51" s="135"/>
      <c r="T51" s="135"/>
      <c r="U51" s="135"/>
      <c r="V51" s="135"/>
      <c r="W51" s="135"/>
      <c r="X51" s="135"/>
      <c r="Y51" s="135"/>
      <c r="Z51" s="135"/>
      <c r="AA51" s="136"/>
    </row>
    <row r="52" spans="1:27" ht="14" thickBot="1">
      <c r="A52" s="39"/>
      <c r="B52" s="40"/>
      <c r="C52" s="41"/>
      <c r="D52" s="123" t="s">
        <v>65</v>
      </c>
      <c r="E52" s="79"/>
      <c r="F52" s="11" t="s">
        <v>25</v>
      </c>
      <c r="G52" s="55"/>
      <c r="H52" s="10">
        <f>IF(H49=0,"",H50/H49)</f>
        <v>0.53846153846153844</v>
      </c>
      <c r="I52" s="12" t="s">
        <v>25</v>
      </c>
      <c r="J52" s="13">
        <f t="shared" ref="J52:S52" si="29">IF(J49="","",J50/J49)</f>
        <v>0.6</v>
      </c>
      <c r="K52" s="13" t="str">
        <f t="shared" si="29"/>
        <v/>
      </c>
      <c r="L52" s="13">
        <f t="shared" si="29"/>
        <v>0.25</v>
      </c>
      <c r="M52" s="13" t="str">
        <f t="shared" si="29"/>
        <v/>
      </c>
      <c r="N52" s="13" t="str">
        <f t="shared" si="29"/>
        <v/>
      </c>
      <c r="O52" s="13">
        <f t="shared" si="29"/>
        <v>0.75</v>
      </c>
      <c r="P52" s="13" t="str">
        <f t="shared" si="29"/>
        <v/>
      </c>
      <c r="Q52" s="13" t="str">
        <f t="shared" si="29"/>
        <v/>
      </c>
      <c r="R52" s="13" t="str">
        <f t="shared" si="29"/>
        <v/>
      </c>
      <c r="S52" s="13" t="str">
        <f t="shared" si="29"/>
        <v/>
      </c>
      <c r="T52" s="13" t="str">
        <f t="shared" ref="T52:AA52" si="30">IF(T49="","",T50/T49)</f>
        <v/>
      </c>
      <c r="U52" s="13" t="str">
        <f t="shared" si="30"/>
        <v/>
      </c>
      <c r="V52" s="13" t="str">
        <f t="shared" si="30"/>
        <v/>
      </c>
      <c r="W52" s="13" t="str">
        <f t="shared" si="30"/>
        <v/>
      </c>
      <c r="X52" s="13" t="str">
        <f t="shared" si="30"/>
        <v/>
      </c>
      <c r="Y52" s="13" t="str">
        <f t="shared" si="30"/>
        <v/>
      </c>
      <c r="Z52" s="13" t="str">
        <f t="shared" si="30"/>
        <v/>
      </c>
      <c r="AA52" s="112" t="str">
        <f t="shared" si="30"/>
        <v/>
      </c>
    </row>
    <row r="53" spans="1:27">
      <c r="A53" s="34">
        <v>11</v>
      </c>
      <c r="B53" s="35" t="str">
        <f>$D$1</f>
        <v>Bad Pitches</v>
      </c>
      <c r="C53" s="36" t="s">
        <v>19</v>
      </c>
      <c r="D53" s="121" t="s">
        <v>226</v>
      </c>
      <c r="E53" s="77"/>
      <c r="F53" s="4" t="s">
        <v>20</v>
      </c>
      <c r="G53" s="5"/>
      <c r="H53" s="5">
        <f>SUM(J53:AA53)</f>
        <v>12</v>
      </c>
      <c r="I53" s="6" t="s">
        <v>21</v>
      </c>
      <c r="J53" s="88"/>
      <c r="K53" s="88">
        <v>4</v>
      </c>
      <c r="L53" s="88">
        <v>4</v>
      </c>
      <c r="M53" s="88"/>
      <c r="N53" s="88">
        <v>4</v>
      </c>
      <c r="O53" s="88"/>
      <c r="P53" s="88"/>
      <c r="Q53" s="88"/>
      <c r="R53" s="88"/>
      <c r="S53" s="88"/>
      <c r="T53" s="88"/>
      <c r="U53" s="88"/>
      <c r="V53" s="88"/>
      <c r="W53" s="88"/>
      <c r="X53" s="88"/>
      <c r="Y53" s="88"/>
      <c r="Z53" s="88"/>
      <c r="AA53" s="89"/>
    </row>
    <row r="54" spans="1:27">
      <c r="A54" s="37"/>
      <c r="B54" s="20"/>
      <c r="C54" s="38" t="s">
        <v>22</v>
      </c>
      <c r="D54" s="122" t="s">
        <v>227</v>
      </c>
      <c r="E54" s="78"/>
      <c r="F54" s="7" t="s">
        <v>23</v>
      </c>
      <c r="G54" s="8"/>
      <c r="H54" s="8">
        <f>SUM(J54:AA54)</f>
        <v>3</v>
      </c>
      <c r="I54" s="9" t="s">
        <v>24</v>
      </c>
      <c r="J54" s="90"/>
      <c r="K54" s="90">
        <v>1</v>
      </c>
      <c r="L54" s="90">
        <v>1</v>
      </c>
      <c r="M54" s="90"/>
      <c r="N54" s="90">
        <v>1</v>
      </c>
      <c r="O54" s="90"/>
      <c r="P54" s="90"/>
      <c r="Q54" s="90"/>
      <c r="R54" s="90"/>
      <c r="S54" s="90"/>
      <c r="T54" s="90"/>
      <c r="U54" s="90"/>
      <c r="V54" s="90"/>
      <c r="W54" s="90"/>
      <c r="X54" s="90"/>
      <c r="Y54" s="90"/>
      <c r="Z54" s="90"/>
      <c r="AA54" s="91"/>
    </row>
    <row r="55" spans="1:27">
      <c r="A55" s="37"/>
      <c r="B55" s="20"/>
      <c r="C55" s="38"/>
      <c r="D55" s="122"/>
      <c r="E55" s="78"/>
      <c r="F55" s="132" t="s">
        <v>45</v>
      </c>
      <c r="G55" s="133"/>
      <c r="H55" s="8">
        <f>SUM(J55:AA55)</f>
        <v>12</v>
      </c>
      <c r="I55" s="134" t="s">
        <v>46</v>
      </c>
      <c r="J55" s="135"/>
      <c r="K55" s="135">
        <v>4</v>
      </c>
      <c r="L55" s="135">
        <v>4</v>
      </c>
      <c r="M55" s="135"/>
      <c r="N55" s="135">
        <v>4</v>
      </c>
      <c r="O55" s="135"/>
      <c r="P55" s="135"/>
      <c r="Q55" s="135"/>
      <c r="R55" s="135"/>
      <c r="S55" s="135"/>
      <c r="T55" s="135"/>
      <c r="U55" s="135"/>
      <c r="V55" s="135"/>
      <c r="W55" s="135"/>
      <c r="X55" s="135"/>
      <c r="Y55" s="135"/>
      <c r="Z55" s="135"/>
      <c r="AA55" s="136"/>
    </row>
    <row r="56" spans="1:27" ht="14" thickBot="1">
      <c r="A56" s="39"/>
      <c r="B56" s="40"/>
      <c r="C56" s="41"/>
      <c r="D56" s="123" t="s">
        <v>68</v>
      </c>
      <c r="E56" s="79"/>
      <c r="F56" s="11" t="s">
        <v>25</v>
      </c>
      <c r="G56" s="55"/>
      <c r="H56" s="10">
        <f>IF(H53=0,"",H54/H53)</f>
        <v>0.25</v>
      </c>
      <c r="I56" s="12" t="s">
        <v>25</v>
      </c>
      <c r="J56" s="13" t="str">
        <f t="shared" ref="J56:S56" si="31">IF(J53="","",J54/J53)</f>
        <v/>
      </c>
      <c r="K56" s="13">
        <f t="shared" si="31"/>
        <v>0.25</v>
      </c>
      <c r="L56" s="13">
        <f t="shared" si="31"/>
        <v>0.25</v>
      </c>
      <c r="M56" s="13" t="str">
        <f t="shared" si="31"/>
        <v/>
      </c>
      <c r="N56" s="13">
        <f t="shared" si="31"/>
        <v>0.25</v>
      </c>
      <c r="O56" s="13" t="str">
        <f t="shared" si="31"/>
        <v/>
      </c>
      <c r="P56" s="13" t="str">
        <f t="shared" si="31"/>
        <v/>
      </c>
      <c r="Q56" s="13" t="str">
        <f t="shared" si="31"/>
        <v/>
      </c>
      <c r="R56" s="13" t="str">
        <f t="shared" si="31"/>
        <v/>
      </c>
      <c r="S56" s="13" t="str">
        <f t="shared" si="31"/>
        <v/>
      </c>
      <c r="T56" s="13" t="str">
        <f t="shared" ref="T56:AA56" si="32">IF(T53="","",T54/T53)</f>
        <v/>
      </c>
      <c r="U56" s="13" t="str">
        <f t="shared" si="32"/>
        <v/>
      </c>
      <c r="V56" s="13" t="str">
        <f t="shared" si="32"/>
        <v/>
      </c>
      <c r="W56" s="13" t="str">
        <f t="shared" si="32"/>
        <v/>
      </c>
      <c r="X56" s="13" t="str">
        <f t="shared" si="32"/>
        <v/>
      </c>
      <c r="Y56" s="13" t="str">
        <f t="shared" si="32"/>
        <v/>
      </c>
      <c r="Z56" s="13" t="str">
        <f t="shared" si="32"/>
        <v/>
      </c>
      <c r="AA56" s="112" t="str">
        <f t="shared" si="32"/>
        <v/>
      </c>
    </row>
    <row r="57" spans="1:27">
      <c r="A57" s="34">
        <v>12</v>
      </c>
      <c r="B57" s="35" t="str">
        <f>$D$1</f>
        <v>Bad Pitches</v>
      </c>
      <c r="C57" s="36" t="s">
        <v>19</v>
      </c>
      <c r="D57" s="121" t="s">
        <v>228</v>
      </c>
      <c r="E57" s="77"/>
      <c r="F57" s="4" t="s">
        <v>20</v>
      </c>
      <c r="G57" s="5"/>
      <c r="H57" s="5">
        <f>SUM(J57:AA57)</f>
        <v>7</v>
      </c>
      <c r="I57" s="6" t="s">
        <v>21</v>
      </c>
      <c r="J57" s="88"/>
      <c r="K57" s="88">
        <v>3</v>
      </c>
      <c r="L57" s="88">
        <v>4</v>
      </c>
      <c r="M57" s="88"/>
      <c r="N57" s="88"/>
      <c r="O57" s="88"/>
      <c r="P57" s="88"/>
      <c r="Q57" s="88"/>
      <c r="R57" s="88"/>
      <c r="S57" s="88"/>
      <c r="T57" s="88"/>
      <c r="U57" s="88"/>
      <c r="V57" s="88"/>
      <c r="W57" s="88"/>
      <c r="X57" s="88"/>
      <c r="Y57" s="88"/>
      <c r="Z57" s="88"/>
      <c r="AA57" s="89"/>
    </row>
    <row r="58" spans="1:27">
      <c r="A58" s="37"/>
      <c r="B58" s="20"/>
      <c r="C58" s="38" t="s">
        <v>22</v>
      </c>
      <c r="D58" s="122" t="s">
        <v>171</v>
      </c>
      <c r="E58" s="78"/>
      <c r="F58" s="7" t="s">
        <v>23</v>
      </c>
      <c r="G58" s="8"/>
      <c r="H58" s="8">
        <f>SUM(J58:AA58)</f>
        <v>2</v>
      </c>
      <c r="I58" s="9" t="s">
        <v>24</v>
      </c>
      <c r="J58" s="90"/>
      <c r="K58" s="90">
        <v>1</v>
      </c>
      <c r="L58" s="90">
        <v>1</v>
      </c>
      <c r="M58" s="90"/>
      <c r="N58" s="90"/>
      <c r="O58" s="90"/>
      <c r="P58" s="90"/>
      <c r="Q58" s="90"/>
      <c r="R58" s="90"/>
      <c r="S58" s="90"/>
      <c r="T58" s="90"/>
      <c r="U58" s="90"/>
      <c r="V58" s="90"/>
      <c r="W58" s="90"/>
      <c r="X58" s="90"/>
      <c r="Y58" s="90"/>
      <c r="Z58" s="90"/>
      <c r="AA58" s="91"/>
    </row>
    <row r="59" spans="1:27">
      <c r="A59" s="37"/>
      <c r="B59" s="20"/>
      <c r="C59" s="38"/>
      <c r="D59" s="122"/>
      <c r="E59" s="78"/>
      <c r="F59" s="132" t="s">
        <v>45</v>
      </c>
      <c r="G59" s="133"/>
      <c r="H59" s="8">
        <f>SUM(J59:AA59)</f>
        <v>8</v>
      </c>
      <c r="I59" s="134" t="s">
        <v>46</v>
      </c>
      <c r="J59" s="135"/>
      <c r="K59" s="135">
        <v>4</v>
      </c>
      <c r="L59" s="135">
        <v>4</v>
      </c>
      <c r="M59" s="135"/>
      <c r="N59" s="135"/>
      <c r="O59" s="135"/>
      <c r="P59" s="135"/>
      <c r="Q59" s="135"/>
      <c r="R59" s="135"/>
      <c r="S59" s="135"/>
      <c r="T59" s="135"/>
      <c r="U59" s="135"/>
      <c r="V59" s="135"/>
      <c r="W59" s="135"/>
      <c r="X59" s="135"/>
      <c r="Y59" s="135"/>
      <c r="Z59" s="135"/>
      <c r="AA59" s="136"/>
    </row>
    <row r="60" spans="1:27" ht="14" thickBot="1">
      <c r="A60" s="39"/>
      <c r="B60" s="40"/>
      <c r="C60" s="41"/>
      <c r="D60" s="123" t="s">
        <v>65</v>
      </c>
      <c r="E60" s="79"/>
      <c r="F60" s="11" t="s">
        <v>25</v>
      </c>
      <c r="G60" s="55"/>
      <c r="H60" s="10">
        <f>IF(H57=0,"",H58/H57)</f>
        <v>0.2857142857142857</v>
      </c>
      <c r="I60" s="12" t="s">
        <v>25</v>
      </c>
      <c r="J60" s="13" t="str">
        <f t="shared" ref="J60:S60" si="33">IF(J57="","",J58/J57)</f>
        <v/>
      </c>
      <c r="K60" s="13">
        <f t="shared" si="33"/>
        <v>0.33333333333333331</v>
      </c>
      <c r="L60" s="13">
        <f t="shared" si="33"/>
        <v>0.25</v>
      </c>
      <c r="M60" s="13" t="str">
        <f t="shared" si="33"/>
        <v/>
      </c>
      <c r="N60" s="13" t="str">
        <f t="shared" si="33"/>
        <v/>
      </c>
      <c r="O60" s="13" t="str">
        <f t="shared" si="33"/>
        <v/>
      </c>
      <c r="P60" s="13"/>
      <c r="Q60" s="13" t="str">
        <f t="shared" si="33"/>
        <v/>
      </c>
      <c r="R60" s="13" t="str">
        <f t="shared" si="33"/>
        <v/>
      </c>
      <c r="S60" s="13" t="str">
        <f t="shared" si="33"/>
        <v/>
      </c>
      <c r="T60" s="13" t="str">
        <f t="shared" ref="T60:AA60" si="34">IF(T57="","",T58/T57)</f>
        <v/>
      </c>
      <c r="U60" s="13" t="str">
        <f t="shared" si="34"/>
        <v/>
      </c>
      <c r="V60" s="13" t="str">
        <f t="shared" si="34"/>
        <v/>
      </c>
      <c r="W60" s="13" t="str">
        <f t="shared" si="34"/>
        <v/>
      </c>
      <c r="X60" s="13" t="str">
        <f t="shared" si="34"/>
        <v/>
      </c>
      <c r="Y60" s="13" t="str">
        <f t="shared" si="34"/>
        <v/>
      </c>
      <c r="Z60" s="13" t="str">
        <f t="shared" si="34"/>
        <v/>
      </c>
      <c r="AA60" s="112" t="str">
        <f t="shared" si="34"/>
        <v/>
      </c>
    </row>
    <row r="61" spans="1:27">
      <c r="A61" s="34">
        <v>13</v>
      </c>
      <c r="B61" s="35" t="str">
        <f>$D$1</f>
        <v>Bad Pitches</v>
      </c>
      <c r="C61" s="36" t="s">
        <v>51</v>
      </c>
      <c r="D61" s="121" t="s">
        <v>229</v>
      </c>
      <c r="E61" s="77"/>
      <c r="F61" s="4" t="s">
        <v>20</v>
      </c>
      <c r="G61" s="5"/>
      <c r="H61" s="5">
        <f>SUM(J61:AA61)</f>
        <v>18</v>
      </c>
      <c r="I61" s="6" t="s">
        <v>21</v>
      </c>
      <c r="J61" s="88"/>
      <c r="K61" s="88">
        <v>3</v>
      </c>
      <c r="L61" s="88">
        <v>4</v>
      </c>
      <c r="M61" s="88"/>
      <c r="N61" s="88">
        <v>5</v>
      </c>
      <c r="O61" s="88">
        <v>6</v>
      </c>
      <c r="P61" s="88"/>
      <c r="Q61" s="88"/>
      <c r="R61" s="88"/>
      <c r="S61" s="88"/>
      <c r="T61" s="88"/>
      <c r="U61" s="88"/>
      <c r="V61" s="88"/>
      <c r="W61" s="88"/>
      <c r="X61" s="88"/>
      <c r="Y61" s="88"/>
      <c r="Z61" s="88"/>
      <c r="AA61" s="89"/>
    </row>
    <row r="62" spans="1:27">
      <c r="A62" s="37"/>
      <c r="B62" s="20"/>
      <c r="C62" s="38" t="s">
        <v>22</v>
      </c>
      <c r="D62" s="122" t="s">
        <v>230</v>
      </c>
      <c r="E62" s="78"/>
      <c r="F62" s="7" t="s">
        <v>23</v>
      </c>
      <c r="G62" s="8"/>
      <c r="H62" s="8">
        <f>SUM(J62:AA62)</f>
        <v>9</v>
      </c>
      <c r="I62" s="9" t="s">
        <v>24</v>
      </c>
      <c r="J62" s="90"/>
      <c r="K62" s="90">
        <v>1</v>
      </c>
      <c r="L62" s="90">
        <v>4</v>
      </c>
      <c r="M62" s="90"/>
      <c r="N62" s="90">
        <v>4</v>
      </c>
      <c r="O62" s="90">
        <v>0</v>
      </c>
      <c r="P62" s="90"/>
      <c r="Q62" s="90"/>
      <c r="R62" s="90"/>
      <c r="S62" s="90"/>
      <c r="T62" s="90"/>
      <c r="U62" s="90"/>
      <c r="V62" s="90"/>
      <c r="W62" s="90"/>
      <c r="X62" s="90"/>
      <c r="Y62" s="90"/>
      <c r="Z62" s="90"/>
      <c r="AA62" s="91"/>
    </row>
    <row r="63" spans="1:27">
      <c r="A63" s="37"/>
      <c r="B63" s="20"/>
      <c r="C63" s="38"/>
      <c r="D63" s="122"/>
      <c r="E63" s="78"/>
      <c r="F63" s="132" t="s">
        <v>45</v>
      </c>
      <c r="G63" s="133"/>
      <c r="H63" s="8">
        <f>SUM(J63:AA63)</f>
        <v>18</v>
      </c>
      <c r="I63" s="134" t="s">
        <v>46</v>
      </c>
      <c r="J63" s="135"/>
      <c r="K63" s="135">
        <v>3</v>
      </c>
      <c r="L63" s="135">
        <v>4</v>
      </c>
      <c r="M63" s="135"/>
      <c r="N63" s="135">
        <v>5</v>
      </c>
      <c r="O63" s="135">
        <v>6</v>
      </c>
      <c r="P63" s="135"/>
      <c r="Q63" s="135"/>
      <c r="R63" s="135"/>
      <c r="S63" s="135"/>
      <c r="T63" s="135"/>
      <c r="U63" s="135"/>
      <c r="V63" s="135"/>
      <c r="W63" s="135"/>
      <c r="X63" s="135"/>
      <c r="Y63" s="135"/>
      <c r="Z63" s="135"/>
      <c r="AA63" s="136"/>
    </row>
    <row r="64" spans="1:27" ht="14" thickBot="1">
      <c r="A64" s="39"/>
      <c r="B64" s="40"/>
      <c r="C64" s="41"/>
      <c r="D64" s="123" t="s">
        <v>65</v>
      </c>
      <c r="E64" s="79"/>
      <c r="F64" s="11" t="s">
        <v>25</v>
      </c>
      <c r="G64" s="55"/>
      <c r="H64" s="10">
        <f>IF(H61=0,"",H62/H61)</f>
        <v>0.5</v>
      </c>
      <c r="I64" s="12" t="s">
        <v>25</v>
      </c>
      <c r="J64" s="13" t="str">
        <f t="shared" ref="J64:S64" si="35">IF(J61="","",J62/J61)</f>
        <v/>
      </c>
      <c r="K64" s="13">
        <f t="shared" si="35"/>
        <v>0.33333333333333331</v>
      </c>
      <c r="L64" s="13">
        <f t="shared" si="35"/>
        <v>1</v>
      </c>
      <c r="M64" s="13" t="str">
        <f t="shared" si="35"/>
        <v/>
      </c>
      <c r="N64" s="13">
        <f t="shared" si="35"/>
        <v>0.8</v>
      </c>
      <c r="O64" s="13">
        <f t="shared" si="35"/>
        <v>0</v>
      </c>
      <c r="P64" s="13" t="str">
        <f t="shared" si="35"/>
        <v/>
      </c>
      <c r="Q64" s="13" t="str">
        <f t="shared" si="35"/>
        <v/>
      </c>
      <c r="R64" s="13" t="str">
        <f t="shared" si="35"/>
        <v/>
      </c>
      <c r="S64" s="13" t="str">
        <f t="shared" si="35"/>
        <v/>
      </c>
      <c r="T64" s="13" t="str">
        <f t="shared" ref="T64:AA64" si="36">IF(T61="","",T62/T61)</f>
        <v/>
      </c>
      <c r="U64" s="13" t="str">
        <f t="shared" si="36"/>
        <v/>
      </c>
      <c r="V64" s="13" t="str">
        <f t="shared" si="36"/>
        <v/>
      </c>
      <c r="W64" s="13" t="str">
        <f t="shared" si="36"/>
        <v/>
      </c>
      <c r="X64" s="13" t="str">
        <f t="shared" si="36"/>
        <v/>
      </c>
      <c r="Y64" s="13" t="str">
        <f t="shared" si="36"/>
        <v/>
      </c>
      <c r="Z64" s="13" t="str">
        <f t="shared" si="36"/>
        <v/>
      </c>
      <c r="AA64" s="112" t="str">
        <f t="shared" si="36"/>
        <v/>
      </c>
    </row>
    <row r="65" spans="1:27">
      <c r="A65" s="34">
        <v>14</v>
      </c>
      <c r="B65" s="35" t="str">
        <f>$D$1</f>
        <v>Bad Pitches</v>
      </c>
      <c r="C65" s="36" t="s">
        <v>19</v>
      </c>
      <c r="D65" s="121" t="s">
        <v>244</v>
      </c>
      <c r="E65" s="77"/>
      <c r="F65" s="4" t="s">
        <v>20</v>
      </c>
      <c r="G65" s="5"/>
      <c r="H65" s="5">
        <f>SUM(J65:AA65)</f>
        <v>4</v>
      </c>
      <c r="I65" s="6" t="s">
        <v>21</v>
      </c>
      <c r="J65" s="88"/>
      <c r="K65" s="88"/>
      <c r="L65" s="88">
        <v>4</v>
      </c>
      <c r="M65" s="88"/>
      <c r="N65" s="88"/>
      <c r="O65" s="88"/>
      <c r="P65" s="88"/>
      <c r="Q65" s="88"/>
      <c r="R65" s="88"/>
      <c r="S65" s="88"/>
      <c r="T65" s="88"/>
      <c r="U65" s="88"/>
      <c r="V65" s="88"/>
      <c r="W65" s="88"/>
      <c r="X65" s="88"/>
      <c r="Y65" s="88"/>
      <c r="Z65" s="88"/>
      <c r="AA65" s="89"/>
    </row>
    <row r="66" spans="1:27">
      <c r="A66" s="37"/>
      <c r="B66" s="20"/>
      <c r="C66" s="38" t="s">
        <v>22</v>
      </c>
      <c r="D66" s="122" t="s">
        <v>245</v>
      </c>
      <c r="E66" s="78"/>
      <c r="F66" s="7" t="s">
        <v>23</v>
      </c>
      <c r="G66" s="8"/>
      <c r="H66" s="8">
        <f>SUM(J66:AA66)</f>
        <v>2</v>
      </c>
      <c r="I66" s="9" t="s">
        <v>24</v>
      </c>
      <c r="J66" s="90"/>
      <c r="K66" s="90"/>
      <c r="L66" s="90">
        <v>2</v>
      </c>
      <c r="M66" s="90"/>
      <c r="N66" s="90"/>
      <c r="O66" s="90"/>
      <c r="P66" s="90"/>
      <c r="Q66" s="90"/>
      <c r="R66" s="90"/>
      <c r="S66" s="90"/>
      <c r="T66" s="90"/>
      <c r="U66" s="90"/>
      <c r="V66" s="90"/>
      <c r="W66" s="90"/>
      <c r="X66" s="90"/>
      <c r="Y66" s="90"/>
      <c r="Z66" s="90"/>
      <c r="AA66" s="91"/>
    </row>
    <row r="67" spans="1:27">
      <c r="A67" s="37"/>
      <c r="B67" s="20"/>
      <c r="C67" s="38"/>
      <c r="D67" s="122"/>
      <c r="E67" s="78"/>
      <c r="F67" s="132" t="s">
        <v>45</v>
      </c>
      <c r="G67" s="133"/>
      <c r="H67" s="8">
        <f>SUM(J67:AA67)</f>
        <v>4</v>
      </c>
      <c r="I67" s="134" t="s">
        <v>46</v>
      </c>
      <c r="J67" s="135"/>
      <c r="K67" s="135"/>
      <c r="L67" s="135">
        <v>4</v>
      </c>
      <c r="M67" s="135"/>
      <c r="N67" s="135"/>
      <c r="O67" s="135"/>
      <c r="P67" s="135"/>
      <c r="Q67" s="135"/>
      <c r="R67" s="135"/>
      <c r="S67" s="135"/>
      <c r="T67" s="135"/>
      <c r="U67" s="135"/>
      <c r="V67" s="135"/>
      <c r="W67" s="135"/>
      <c r="X67" s="135"/>
      <c r="Y67" s="135"/>
      <c r="Z67" s="135"/>
      <c r="AA67" s="136"/>
    </row>
    <row r="68" spans="1:27" ht="14" thickBot="1">
      <c r="A68" s="39"/>
      <c r="B68" s="40"/>
      <c r="C68" s="41"/>
      <c r="D68" s="123" t="s">
        <v>68</v>
      </c>
      <c r="E68" s="79"/>
      <c r="F68" s="11" t="s">
        <v>25</v>
      </c>
      <c r="G68" s="55"/>
      <c r="H68" s="10">
        <f>IF(H65=0,"",H66/H65)</f>
        <v>0.5</v>
      </c>
      <c r="I68" s="12" t="s">
        <v>25</v>
      </c>
      <c r="J68" s="13" t="str">
        <f t="shared" ref="J68:S68" si="37">IF(J65="","",J66/J65)</f>
        <v/>
      </c>
      <c r="K68" s="13" t="str">
        <f t="shared" si="37"/>
        <v/>
      </c>
      <c r="L68" s="13">
        <f t="shared" si="37"/>
        <v>0.5</v>
      </c>
      <c r="M68" s="13" t="str">
        <f t="shared" si="37"/>
        <v/>
      </c>
      <c r="N68" s="13" t="str">
        <f t="shared" si="37"/>
        <v/>
      </c>
      <c r="O68" s="13" t="str">
        <f t="shared" si="37"/>
        <v/>
      </c>
      <c r="P68" s="13" t="str">
        <f t="shared" si="37"/>
        <v/>
      </c>
      <c r="Q68" s="13" t="str">
        <f t="shared" si="37"/>
        <v/>
      </c>
      <c r="R68" s="13" t="str">
        <f t="shared" si="37"/>
        <v/>
      </c>
      <c r="S68" s="13" t="str">
        <f t="shared" si="37"/>
        <v/>
      </c>
      <c r="T68" s="13" t="str">
        <f t="shared" ref="T68:AA68" si="38">IF(T65="","",T66/T65)</f>
        <v/>
      </c>
      <c r="U68" s="13" t="str">
        <f t="shared" si="38"/>
        <v/>
      </c>
      <c r="V68" s="13" t="str">
        <f t="shared" si="38"/>
        <v/>
      </c>
      <c r="W68" s="13" t="str">
        <f t="shared" si="38"/>
        <v/>
      </c>
      <c r="X68" s="13" t="str">
        <f t="shared" si="38"/>
        <v/>
      </c>
      <c r="Y68" s="13" t="str">
        <f t="shared" si="38"/>
        <v/>
      </c>
      <c r="Z68" s="13" t="str">
        <f t="shared" si="38"/>
        <v/>
      </c>
      <c r="AA68" s="112" t="str">
        <f t="shared" si="38"/>
        <v/>
      </c>
    </row>
    <row r="69" spans="1:27">
      <c r="A69" s="34">
        <v>15</v>
      </c>
      <c r="B69" s="35" t="str">
        <f>$D$1</f>
        <v>Bad Pitches</v>
      </c>
      <c r="C69" s="36" t="s">
        <v>19</v>
      </c>
      <c r="D69" s="121" t="s">
        <v>261</v>
      </c>
      <c r="E69" s="77"/>
      <c r="F69" s="4" t="s">
        <v>20</v>
      </c>
      <c r="G69" s="5"/>
      <c r="H69" s="5">
        <f>SUM(J69:AA69)</f>
        <v>5</v>
      </c>
      <c r="I69" s="6" t="s">
        <v>21</v>
      </c>
      <c r="J69" s="88"/>
      <c r="K69" s="88"/>
      <c r="L69" s="88"/>
      <c r="M69" s="88"/>
      <c r="N69" s="88">
        <v>5</v>
      </c>
      <c r="O69" s="88"/>
      <c r="P69" s="88"/>
      <c r="Q69" s="88"/>
      <c r="R69" s="88"/>
      <c r="S69" s="88"/>
      <c r="T69" s="88"/>
      <c r="U69" s="88"/>
      <c r="V69" s="88"/>
      <c r="W69" s="88"/>
      <c r="X69" s="88"/>
      <c r="Y69" s="88"/>
      <c r="Z69" s="88"/>
      <c r="AA69" s="89"/>
    </row>
    <row r="70" spans="1:27">
      <c r="A70" s="37"/>
      <c r="B70" s="20"/>
      <c r="C70" s="38" t="s">
        <v>22</v>
      </c>
      <c r="D70" s="122" t="s">
        <v>262</v>
      </c>
      <c r="E70" s="78"/>
      <c r="F70" s="7" t="s">
        <v>23</v>
      </c>
      <c r="G70" s="8"/>
      <c r="H70" s="8">
        <f>SUM(J70:AA70)</f>
        <v>5</v>
      </c>
      <c r="I70" s="9" t="s">
        <v>24</v>
      </c>
      <c r="J70" s="90"/>
      <c r="K70" s="90"/>
      <c r="L70" s="90"/>
      <c r="M70" s="90"/>
      <c r="N70" s="90">
        <v>5</v>
      </c>
      <c r="O70" s="90"/>
      <c r="P70" s="90"/>
      <c r="Q70" s="90"/>
      <c r="R70" s="90"/>
      <c r="S70" s="90"/>
      <c r="T70" s="90"/>
      <c r="U70" s="90"/>
      <c r="V70" s="90"/>
      <c r="W70" s="90"/>
      <c r="X70" s="90"/>
      <c r="Y70" s="90"/>
      <c r="Z70" s="90"/>
      <c r="AA70" s="91"/>
    </row>
    <row r="71" spans="1:27">
      <c r="A71" s="37"/>
      <c r="B71" s="20"/>
      <c r="C71" s="38"/>
      <c r="D71" s="122"/>
      <c r="E71" s="78"/>
      <c r="F71" s="132" t="s">
        <v>45</v>
      </c>
      <c r="G71" s="133"/>
      <c r="H71" s="8">
        <f>SUM(J71:AA71)</f>
        <v>5</v>
      </c>
      <c r="I71" s="134" t="s">
        <v>46</v>
      </c>
      <c r="J71" s="135"/>
      <c r="K71" s="135"/>
      <c r="L71" s="135"/>
      <c r="M71" s="135"/>
      <c r="N71" s="135">
        <v>5</v>
      </c>
      <c r="O71" s="135"/>
      <c r="P71" s="135"/>
      <c r="Q71" s="135"/>
      <c r="R71" s="135"/>
      <c r="S71" s="135"/>
      <c r="T71" s="135"/>
      <c r="U71" s="135"/>
      <c r="V71" s="135"/>
      <c r="W71" s="135"/>
      <c r="X71" s="135"/>
      <c r="Y71" s="135"/>
      <c r="Z71" s="135"/>
      <c r="AA71" s="136"/>
    </row>
    <row r="72" spans="1:27" ht="14" thickBot="1">
      <c r="A72" s="39"/>
      <c r="B72" s="40"/>
      <c r="C72" s="41"/>
      <c r="D72" s="123" t="s">
        <v>68</v>
      </c>
      <c r="E72" s="79"/>
      <c r="F72" s="11" t="s">
        <v>25</v>
      </c>
      <c r="G72" s="55"/>
      <c r="H72" s="10">
        <f>IF(H69=0,"",H70/H69)</f>
        <v>1</v>
      </c>
      <c r="I72" s="12" t="s">
        <v>25</v>
      </c>
      <c r="J72" s="13" t="str">
        <f t="shared" ref="J72:R72" si="39">IF(J69="","",J70/J69)</f>
        <v/>
      </c>
      <c r="K72" s="13" t="str">
        <f t="shared" si="39"/>
        <v/>
      </c>
      <c r="L72" s="13" t="str">
        <f t="shared" si="39"/>
        <v/>
      </c>
      <c r="M72" s="13" t="str">
        <f t="shared" si="39"/>
        <v/>
      </c>
      <c r="N72" s="13">
        <f t="shared" si="39"/>
        <v>1</v>
      </c>
      <c r="O72" s="13" t="str">
        <f t="shared" si="39"/>
        <v/>
      </c>
      <c r="P72" s="13" t="str">
        <f t="shared" si="39"/>
        <v/>
      </c>
      <c r="Q72" s="13" t="str">
        <f t="shared" si="39"/>
        <v/>
      </c>
      <c r="R72" s="13" t="str">
        <f t="shared" si="39"/>
        <v/>
      </c>
      <c r="S72" s="13"/>
      <c r="T72" s="13" t="str">
        <f t="shared" ref="T72:AA72" si="40">IF(T69="","",T70/T69)</f>
        <v/>
      </c>
      <c r="U72" s="13" t="str">
        <f t="shared" si="40"/>
        <v/>
      </c>
      <c r="V72" s="13" t="str">
        <f t="shared" si="40"/>
        <v/>
      </c>
      <c r="W72" s="13" t="str">
        <f t="shared" si="40"/>
        <v/>
      </c>
      <c r="X72" s="13" t="str">
        <f t="shared" si="40"/>
        <v/>
      </c>
      <c r="Y72" s="13" t="str">
        <f t="shared" si="40"/>
        <v/>
      </c>
      <c r="Z72" s="13" t="str">
        <f t="shared" si="40"/>
        <v/>
      </c>
      <c r="AA72" s="112" t="str">
        <f t="shared" si="40"/>
        <v/>
      </c>
    </row>
    <row r="73" spans="1:27">
      <c r="A73" s="34">
        <v>16</v>
      </c>
      <c r="B73" s="35" t="str">
        <f>$D$1</f>
        <v>Bad Pitches</v>
      </c>
      <c r="C73" s="36" t="s">
        <v>47</v>
      </c>
      <c r="D73" s="121" t="s">
        <v>263</v>
      </c>
      <c r="E73" s="77"/>
      <c r="F73" s="4" t="s">
        <v>20</v>
      </c>
      <c r="G73" s="5"/>
      <c r="H73" s="5">
        <f>SUM(J73:AA73)</f>
        <v>10</v>
      </c>
      <c r="I73" s="6" t="s">
        <v>21</v>
      </c>
      <c r="J73" s="88"/>
      <c r="K73" s="88"/>
      <c r="L73" s="88"/>
      <c r="M73" s="88"/>
      <c r="N73" s="88">
        <v>5</v>
      </c>
      <c r="O73" s="88">
        <v>5</v>
      </c>
      <c r="P73" s="88"/>
      <c r="Q73" s="88"/>
      <c r="R73" s="88"/>
      <c r="S73" s="88"/>
      <c r="T73" s="88"/>
      <c r="U73" s="88"/>
      <c r="V73" s="88"/>
      <c r="W73" s="88"/>
      <c r="X73" s="88"/>
      <c r="Y73" s="88"/>
      <c r="Z73" s="88"/>
      <c r="AA73" s="89"/>
    </row>
    <row r="74" spans="1:27">
      <c r="A74" s="37"/>
      <c r="B74" s="20"/>
      <c r="C74" s="38" t="s">
        <v>22</v>
      </c>
      <c r="D74" s="122" t="s">
        <v>264</v>
      </c>
      <c r="E74" s="78"/>
      <c r="F74" s="7" t="s">
        <v>23</v>
      </c>
      <c r="G74" s="8"/>
      <c r="H74" s="8">
        <f>SUM(J74:AA74)</f>
        <v>8</v>
      </c>
      <c r="I74" s="9" t="s">
        <v>24</v>
      </c>
      <c r="J74" s="90"/>
      <c r="K74" s="90"/>
      <c r="L74" s="90"/>
      <c r="M74" s="90"/>
      <c r="N74" s="90">
        <v>5</v>
      </c>
      <c r="O74" s="90">
        <v>3</v>
      </c>
      <c r="P74" s="90"/>
      <c r="Q74" s="90"/>
      <c r="R74" s="90"/>
      <c r="S74" s="90"/>
      <c r="T74" s="90"/>
      <c r="U74" s="90"/>
      <c r="V74" s="90"/>
      <c r="W74" s="90"/>
      <c r="X74" s="90"/>
      <c r="Y74" s="90"/>
      <c r="Z74" s="90"/>
      <c r="AA74" s="91"/>
    </row>
    <row r="75" spans="1:27">
      <c r="A75" s="37"/>
      <c r="B75" s="20"/>
      <c r="C75" s="38"/>
      <c r="D75" s="122"/>
      <c r="E75" s="78"/>
      <c r="F75" s="132" t="s">
        <v>45</v>
      </c>
      <c r="G75" s="133"/>
      <c r="H75" s="8">
        <f>SUM(J75:AA75)</f>
        <v>10</v>
      </c>
      <c r="I75" s="134" t="s">
        <v>46</v>
      </c>
      <c r="J75" s="135"/>
      <c r="K75" s="135"/>
      <c r="L75" s="135"/>
      <c r="M75" s="135"/>
      <c r="N75" s="135">
        <v>5</v>
      </c>
      <c r="O75" s="135">
        <v>5</v>
      </c>
      <c r="P75" s="135"/>
      <c r="Q75" s="135"/>
      <c r="R75" s="135"/>
      <c r="S75" s="135"/>
      <c r="T75" s="135"/>
      <c r="U75" s="135"/>
      <c r="V75" s="135"/>
      <c r="W75" s="135"/>
      <c r="X75" s="135"/>
      <c r="Y75" s="135"/>
      <c r="Z75" s="135"/>
      <c r="AA75" s="136"/>
    </row>
    <row r="76" spans="1:27" ht="14" thickBot="1">
      <c r="A76" s="39"/>
      <c r="B76" s="40"/>
      <c r="C76" s="41"/>
      <c r="D76" s="123" t="s">
        <v>68</v>
      </c>
      <c r="E76" s="79"/>
      <c r="F76" s="11" t="s">
        <v>25</v>
      </c>
      <c r="G76" s="55"/>
      <c r="H76" s="10">
        <f>IF(H73=0,"",H74/H73)</f>
        <v>0.8</v>
      </c>
      <c r="I76" s="12" t="s">
        <v>25</v>
      </c>
      <c r="J76" s="13" t="str">
        <f t="shared" ref="J76:S76" si="41">IF(J73="","",J74/J73)</f>
        <v/>
      </c>
      <c r="K76" s="13" t="str">
        <f t="shared" si="41"/>
        <v/>
      </c>
      <c r="L76" s="13" t="str">
        <f t="shared" si="41"/>
        <v/>
      </c>
      <c r="M76" s="13" t="str">
        <f t="shared" si="41"/>
        <v/>
      </c>
      <c r="N76" s="13">
        <f t="shared" si="41"/>
        <v>1</v>
      </c>
      <c r="O76" s="13">
        <f t="shared" si="41"/>
        <v>0.6</v>
      </c>
      <c r="P76" s="13" t="str">
        <f t="shared" si="41"/>
        <v/>
      </c>
      <c r="Q76" s="13" t="str">
        <f t="shared" si="41"/>
        <v/>
      </c>
      <c r="R76" s="13" t="str">
        <f t="shared" si="41"/>
        <v/>
      </c>
      <c r="S76" s="13" t="str">
        <f t="shared" si="41"/>
        <v/>
      </c>
      <c r="T76" s="13" t="str">
        <f t="shared" ref="T76:AA76" si="42">IF(T73="","",T74/T73)</f>
        <v/>
      </c>
      <c r="U76" s="13" t="str">
        <f t="shared" si="42"/>
        <v/>
      </c>
      <c r="V76" s="13" t="str">
        <f t="shared" si="42"/>
        <v/>
      </c>
      <c r="W76" s="13" t="str">
        <f t="shared" si="42"/>
        <v/>
      </c>
      <c r="X76" s="13" t="str">
        <f t="shared" si="42"/>
        <v/>
      </c>
      <c r="Y76" s="13" t="str">
        <f t="shared" si="42"/>
        <v/>
      </c>
      <c r="Z76" s="13" t="str">
        <f t="shared" si="42"/>
        <v/>
      </c>
      <c r="AA76" s="112" t="str">
        <f t="shared" si="42"/>
        <v/>
      </c>
    </row>
    <row r="77" spans="1:27">
      <c r="A77" s="34">
        <v>17</v>
      </c>
      <c r="B77" s="35" t="str">
        <f>$D$1</f>
        <v>Bad Pitches</v>
      </c>
      <c r="C77" s="36" t="s">
        <v>19</v>
      </c>
      <c r="D77" s="121" t="s">
        <v>268</v>
      </c>
      <c r="E77" s="77"/>
      <c r="F77" s="4" t="s">
        <v>20</v>
      </c>
      <c r="G77" s="5"/>
      <c r="H77" s="5">
        <f>SUM(J77:AA77)</f>
        <v>5</v>
      </c>
      <c r="I77" s="6" t="s">
        <v>21</v>
      </c>
      <c r="J77" s="88"/>
      <c r="K77" s="88"/>
      <c r="L77" s="88"/>
      <c r="M77" s="88"/>
      <c r="N77" s="88"/>
      <c r="O77" s="88">
        <v>5</v>
      </c>
      <c r="P77" s="88"/>
      <c r="Q77" s="88"/>
      <c r="R77" s="88"/>
      <c r="S77" s="88"/>
      <c r="T77" s="88"/>
      <c r="U77" s="88"/>
      <c r="V77" s="88"/>
      <c r="W77" s="88"/>
      <c r="X77" s="88"/>
      <c r="Y77" s="88"/>
      <c r="Z77" s="88"/>
      <c r="AA77" s="89"/>
    </row>
    <row r="78" spans="1:27">
      <c r="A78" s="37"/>
      <c r="B78" s="20"/>
      <c r="C78" s="38" t="s">
        <v>22</v>
      </c>
      <c r="D78" s="122" t="s">
        <v>269</v>
      </c>
      <c r="E78" s="78"/>
      <c r="F78" s="7" t="s">
        <v>23</v>
      </c>
      <c r="G78" s="8"/>
      <c r="H78" s="8">
        <f>SUM(J78:AA78)</f>
        <v>3</v>
      </c>
      <c r="I78" s="9" t="s">
        <v>24</v>
      </c>
      <c r="J78" s="90"/>
      <c r="K78" s="90"/>
      <c r="L78" s="90"/>
      <c r="M78" s="90"/>
      <c r="N78" s="90"/>
      <c r="O78" s="90">
        <v>3</v>
      </c>
      <c r="P78" s="90"/>
      <c r="Q78" s="90"/>
      <c r="R78" s="90"/>
      <c r="S78" s="90"/>
      <c r="T78" s="90"/>
      <c r="U78" s="90"/>
      <c r="V78" s="90"/>
      <c r="W78" s="90"/>
      <c r="X78" s="90"/>
      <c r="Y78" s="90"/>
      <c r="Z78" s="90"/>
      <c r="AA78" s="91"/>
    </row>
    <row r="79" spans="1:27">
      <c r="A79" s="37"/>
      <c r="B79" s="20"/>
      <c r="C79" s="38"/>
      <c r="D79" s="122"/>
      <c r="E79" s="78"/>
      <c r="F79" s="132" t="s">
        <v>45</v>
      </c>
      <c r="G79" s="133"/>
      <c r="H79" s="8">
        <f>SUM(J79:AA79)</f>
        <v>5</v>
      </c>
      <c r="I79" s="134" t="s">
        <v>46</v>
      </c>
      <c r="J79" s="135"/>
      <c r="K79" s="135"/>
      <c r="L79" s="135"/>
      <c r="M79" s="135"/>
      <c r="N79" s="135"/>
      <c r="O79" s="135">
        <v>5</v>
      </c>
      <c r="P79" s="135"/>
      <c r="Q79" s="135"/>
      <c r="R79" s="135"/>
      <c r="S79" s="135"/>
      <c r="T79" s="135"/>
      <c r="U79" s="135"/>
      <c r="V79" s="135"/>
      <c r="W79" s="135"/>
      <c r="X79" s="135"/>
      <c r="Y79" s="135"/>
      <c r="Z79" s="135"/>
      <c r="AA79" s="136"/>
    </row>
    <row r="80" spans="1:27" ht="14" thickBot="1">
      <c r="A80" s="39"/>
      <c r="B80" s="40"/>
      <c r="C80" s="41"/>
      <c r="D80" s="123" t="s">
        <v>68</v>
      </c>
      <c r="E80" s="79"/>
      <c r="F80" s="11" t="s">
        <v>25</v>
      </c>
      <c r="G80" s="55"/>
      <c r="H80" s="10">
        <f>IF(H77=0,"",H78/H77)</f>
        <v>0.6</v>
      </c>
      <c r="I80" s="12" t="s">
        <v>25</v>
      </c>
      <c r="J80" s="13" t="str">
        <f t="shared" ref="J80:S80" si="43">IF(J77="","",J78/J77)</f>
        <v/>
      </c>
      <c r="K80" s="13" t="str">
        <f t="shared" si="43"/>
        <v/>
      </c>
      <c r="L80" s="13" t="str">
        <f t="shared" si="43"/>
        <v/>
      </c>
      <c r="M80" s="13" t="str">
        <f t="shared" si="43"/>
        <v/>
      </c>
      <c r="N80" s="13" t="str">
        <f t="shared" si="43"/>
        <v/>
      </c>
      <c r="O80" s="13">
        <f t="shared" si="43"/>
        <v>0.6</v>
      </c>
      <c r="P80" s="13" t="str">
        <f t="shared" si="43"/>
        <v/>
      </c>
      <c r="Q80" s="13" t="str">
        <f t="shared" si="43"/>
        <v/>
      </c>
      <c r="R80" s="13" t="str">
        <f t="shared" si="43"/>
        <v/>
      </c>
      <c r="S80" s="13" t="str">
        <f t="shared" si="43"/>
        <v/>
      </c>
      <c r="T80" s="13" t="str">
        <f t="shared" ref="T80:AA80" si="44">IF(T77="","",T78/T77)</f>
        <v/>
      </c>
      <c r="U80" s="13" t="str">
        <f t="shared" si="44"/>
        <v/>
      </c>
      <c r="V80" s="13" t="str">
        <f t="shared" si="44"/>
        <v/>
      </c>
      <c r="W80" s="13" t="str">
        <f t="shared" si="44"/>
        <v/>
      </c>
      <c r="X80" s="13" t="str">
        <f t="shared" si="44"/>
        <v/>
      </c>
      <c r="Y80" s="13" t="str">
        <f t="shared" si="44"/>
        <v/>
      </c>
      <c r="Z80" s="13" t="str">
        <f t="shared" si="44"/>
        <v/>
      </c>
      <c r="AA80" s="112" t="str">
        <f t="shared" si="44"/>
        <v/>
      </c>
    </row>
    <row r="81" spans="1:27">
      <c r="A81" s="34">
        <v>18</v>
      </c>
      <c r="B81" s="35" t="str">
        <f>$D$1</f>
        <v>Bad Pitches</v>
      </c>
      <c r="C81" s="36" t="s">
        <v>19</v>
      </c>
      <c r="D81" s="121"/>
      <c r="E81" s="77"/>
      <c r="F81" s="4" t="s">
        <v>20</v>
      </c>
      <c r="G81" s="5"/>
      <c r="H81" s="5">
        <f>SUM(J81:AA81)</f>
        <v>0</v>
      </c>
      <c r="I81" s="6" t="s">
        <v>21</v>
      </c>
      <c r="J81" s="88"/>
      <c r="K81" s="88"/>
      <c r="L81" s="88"/>
      <c r="M81" s="88"/>
      <c r="N81" s="88"/>
      <c r="O81" s="88"/>
      <c r="P81" s="88"/>
      <c r="Q81" s="88"/>
      <c r="R81" s="88"/>
      <c r="S81" s="88"/>
      <c r="T81" s="88"/>
      <c r="U81" s="88"/>
      <c r="V81" s="88"/>
      <c r="W81" s="88"/>
      <c r="X81" s="88"/>
      <c r="Y81" s="88"/>
      <c r="Z81" s="88"/>
      <c r="AA81" s="89"/>
    </row>
    <row r="82" spans="1:27">
      <c r="A82" s="37"/>
      <c r="B82" s="20"/>
      <c r="C82" s="38" t="s">
        <v>22</v>
      </c>
      <c r="D82" s="122"/>
      <c r="E82" s="78"/>
      <c r="F82" s="7" t="s">
        <v>23</v>
      </c>
      <c r="G82" s="8"/>
      <c r="H82" s="8">
        <f>SUM(J82:AA82)</f>
        <v>0</v>
      </c>
      <c r="I82" s="9" t="s">
        <v>24</v>
      </c>
      <c r="J82" s="90"/>
      <c r="K82" s="90"/>
      <c r="L82" s="90"/>
      <c r="M82" s="90"/>
      <c r="N82" s="90"/>
      <c r="O82" s="90"/>
      <c r="P82" s="90"/>
      <c r="Q82" s="90"/>
      <c r="R82" s="90"/>
      <c r="S82" s="90"/>
      <c r="T82" s="90"/>
      <c r="U82" s="90"/>
      <c r="V82" s="90"/>
      <c r="W82" s="90"/>
      <c r="X82" s="90"/>
      <c r="Y82" s="90"/>
      <c r="Z82" s="90"/>
      <c r="AA82" s="91"/>
    </row>
    <row r="83" spans="1:27">
      <c r="A83" s="37"/>
      <c r="B83" s="20"/>
      <c r="C83" s="38"/>
      <c r="D83" s="122"/>
      <c r="E83" s="78"/>
      <c r="F83" s="132" t="s">
        <v>45</v>
      </c>
      <c r="G83" s="133"/>
      <c r="H83" s="8">
        <f>SUM(J83:AA83)</f>
        <v>0</v>
      </c>
      <c r="I83" s="134" t="s">
        <v>46</v>
      </c>
      <c r="J83" s="135"/>
      <c r="K83" s="135"/>
      <c r="L83" s="135"/>
      <c r="M83" s="135"/>
      <c r="N83" s="135"/>
      <c r="O83" s="135"/>
      <c r="P83" s="135"/>
      <c r="Q83" s="135"/>
      <c r="R83" s="135"/>
      <c r="S83" s="135"/>
      <c r="T83" s="135"/>
      <c r="U83" s="135"/>
      <c r="V83" s="135"/>
      <c r="W83" s="135"/>
      <c r="X83" s="135"/>
      <c r="Y83" s="135"/>
      <c r="Z83" s="135"/>
      <c r="AA83" s="136"/>
    </row>
    <row r="84" spans="1:27" ht="14" thickBot="1">
      <c r="A84" s="39"/>
      <c r="B84" s="40"/>
      <c r="C84" s="41"/>
      <c r="D84" s="123" t="s">
        <v>68</v>
      </c>
      <c r="E84" s="79"/>
      <c r="F84" s="11" t="s">
        <v>25</v>
      </c>
      <c r="G84" s="55"/>
      <c r="H84" s="10" t="str">
        <f>IF(H81=0,"",H82/H81)</f>
        <v/>
      </c>
      <c r="I84" s="12" t="s">
        <v>25</v>
      </c>
      <c r="J84" s="13" t="str">
        <f t="shared" ref="J84:S84" si="45">IF(J81="","",J82/J81)</f>
        <v/>
      </c>
      <c r="K84" s="13" t="str">
        <f t="shared" si="45"/>
        <v/>
      </c>
      <c r="L84" s="13" t="str">
        <f t="shared" si="45"/>
        <v/>
      </c>
      <c r="M84" s="13" t="str">
        <f t="shared" si="45"/>
        <v/>
      </c>
      <c r="N84" s="13" t="str">
        <f t="shared" si="45"/>
        <v/>
      </c>
      <c r="O84" s="13" t="str">
        <f t="shared" si="45"/>
        <v/>
      </c>
      <c r="P84" s="13" t="str">
        <f t="shared" si="45"/>
        <v/>
      </c>
      <c r="Q84" s="13" t="str">
        <f t="shared" si="45"/>
        <v/>
      </c>
      <c r="R84" s="13" t="str">
        <f t="shared" si="45"/>
        <v/>
      </c>
      <c r="S84" s="13" t="str">
        <f t="shared" si="45"/>
        <v/>
      </c>
      <c r="T84" s="13" t="str">
        <f t="shared" ref="T84:AA84" si="46">IF(T81="","",T82/T81)</f>
        <v/>
      </c>
      <c r="U84" s="13" t="str">
        <f t="shared" si="46"/>
        <v/>
      </c>
      <c r="V84" s="13" t="str">
        <f t="shared" si="46"/>
        <v/>
      </c>
      <c r="W84" s="13" t="str">
        <f t="shared" si="46"/>
        <v/>
      </c>
      <c r="X84" s="13" t="str">
        <f t="shared" si="46"/>
        <v/>
      </c>
      <c r="Y84" s="13" t="str">
        <f t="shared" si="46"/>
        <v/>
      </c>
      <c r="Z84" s="13" t="str">
        <f t="shared" si="46"/>
        <v/>
      </c>
      <c r="AA84" s="112" t="str">
        <f t="shared" si="46"/>
        <v/>
      </c>
    </row>
    <row r="85" spans="1:27">
      <c r="A85" s="34">
        <v>19</v>
      </c>
      <c r="B85" s="35" t="str">
        <f>$D$1</f>
        <v>Bad Pitches</v>
      </c>
      <c r="C85" s="36" t="s">
        <v>19</v>
      </c>
      <c r="D85" s="121"/>
      <c r="E85" s="77"/>
      <c r="F85" s="4" t="s">
        <v>20</v>
      </c>
      <c r="G85" s="5"/>
      <c r="H85" s="5">
        <f>SUM(J85:AA85)</f>
        <v>0</v>
      </c>
      <c r="I85" s="6" t="s">
        <v>21</v>
      </c>
      <c r="J85" s="88"/>
      <c r="K85" s="88"/>
      <c r="L85" s="88"/>
      <c r="M85" s="88"/>
      <c r="N85" s="88"/>
      <c r="O85" s="88"/>
      <c r="P85" s="88"/>
      <c r="Q85" s="88"/>
      <c r="R85" s="88"/>
      <c r="S85" s="88"/>
      <c r="T85" s="88"/>
      <c r="U85" s="88"/>
      <c r="V85" s="88"/>
      <c r="W85" s="88"/>
      <c r="X85" s="88"/>
      <c r="Y85" s="88"/>
      <c r="Z85" s="88"/>
      <c r="AA85" s="89"/>
    </row>
    <row r="86" spans="1:27">
      <c r="A86" s="37"/>
      <c r="B86" s="20"/>
      <c r="C86" s="38" t="s">
        <v>22</v>
      </c>
      <c r="D86" s="122"/>
      <c r="E86" s="78"/>
      <c r="F86" s="7" t="s">
        <v>23</v>
      </c>
      <c r="G86" s="8"/>
      <c r="H86" s="8">
        <f>SUM(J86:AA86)</f>
        <v>0</v>
      </c>
      <c r="I86" s="9" t="s">
        <v>24</v>
      </c>
      <c r="J86" s="90"/>
      <c r="K86" s="90"/>
      <c r="L86" s="90"/>
      <c r="M86" s="90"/>
      <c r="N86" s="90"/>
      <c r="O86" s="90"/>
      <c r="P86" s="90"/>
      <c r="Q86" s="90"/>
      <c r="R86" s="90"/>
      <c r="S86" s="90"/>
      <c r="T86" s="90"/>
      <c r="U86" s="90"/>
      <c r="V86" s="90"/>
      <c r="W86" s="90"/>
      <c r="X86" s="90"/>
      <c r="Y86" s="90"/>
      <c r="Z86" s="90"/>
      <c r="AA86" s="91"/>
    </row>
    <row r="87" spans="1:27">
      <c r="A87" s="37"/>
      <c r="B87" s="20"/>
      <c r="C87" s="38"/>
      <c r="D87" s="122"/>
      <c r="E87" s="78"/>
      <c r="F87" s="132" t="s">
        <v>45</v>
      </c>
      <c r="G87" s="133"/>
      <c r="H87" s="8">
        <f>SUM(J87:AA87)</f>
        <v>0</v>
      </c>
      <c r="I87" s="134" t="s">
        <v>46</v>
      </c>
      <c r="J87" s="135"/>
      <c r="K87" s="135"/>
      <c r="L87" s="135"/>
      <c r="M87" s="135"/>
      <c r="N87" s="135"/>
      <c r="O87" s="135"/>
      <c r="P87" s="135"/>
      <c r="Q87" s="135"/>
      <c r="R87" s="135"/>
      <c r="S87" s="135"/>
      <c r="T87" s="135"/>
      <c r="U87" s="135"/>
      <c r="V87" s="135"/>
      <c r="W87" s="135"/>
      <c r="X87" s="135"/>
      <c r="Y87" s="135"/>
      <c r="Z87" s="135"/>
      <c r="AA87" s="136"/>
    </row>
    <row r="88" spans="1:27" ht="14" thickBot="1">
      <c r="A88" s="39"/>
      <c r="B88" s="40"/>
      <c r="C88" s="41"/>
      <c r="D88" s="123" t="s">
        <v>68</v>
      </c>
      <c r="E88" s="79"/>
      <c r="F88" s="11" t="s">
        <v>25</v>
      </c>
      <c r="G88" s="55"/>
      <c r="H88" s="10" t="str">
        <f>IF(H85=0,"",H86/H85)</f>
        <v/>
      </c>
      <c r="I88" s="12" t="s">
        <v>25</v>
      </c>
      <c r="J88" s="13" t="str">
        <f t="shared" ref="J88:S88" si="47">IF(J85="","",J86/J85)</f>
        <v/>
      </c>
      <c r="K88" s="13" t="str">
        <f t="shared" si="47"/>
        <v/>
      </c>
      <c r="L88" s="13" t="str">
        <f t="shared" si="47"/>
        <v/>
      </c>
      <c r="M88" s="13" t="str">
        <f t="shared" si="47"/>
        <v/>
      </c>
      <c r="N88" s="13" t="str">
        <f t="shared" si="47"/>
        <v/>
      </c>
      <c r="O88" s="13" t="str">
        <f t="shared" si="47"/>
        <v/>
      </c>
      <c r="P88" s="13" t="str">
        <f t="shared" si="47"/>
        <v/>
      </c>
      <c r="Q88" s="13" t="str">
        <f t="shared" si="47"/>
        <v/>
      </c>
      <c r="R88" s="13" t="str">
        <f t="shared" si="47"/>
        <v/>
      </c>
      <c r="S88" s="13" t="str">
        <f t="shared" si="47"/>
        <v/>
      </c>
      <c r="T88" s="13" t="str">
        <f t="shared" ref="T88:AA88" si="48">IF(T85="","",T86/T85)</f>
        <v/>
      </c>
      <c r="U88" s="13" t="str">
        <f t="shared" si="48"/>
        <v/>
      </c>
      <c r="V88" s="13" t="str">
        <f t="shared" si="48"/>
        <v/>
      </c>
      <c r="W88" s="13" t="str">
        <f t="shared" si="48"/>
        <v/>
      </c>
      <c r="X88" s="13" t="str">
        <f t="shared" si="48"/>
        <v/>
      </c>
      <c r="Y88" s="13" t="str">
        <f t="shared" si="48"/>
        <v/>
      </c>
      <c r="Z88" s="13" t="str">
        <f t="shared" si="48"/>
        <v/>
      </c>
      <c r="AA88" s="112" t="str">
        <f t="shared" si="48"/>
        <v/>
      </c>
    </row>
    <row r="89" spans="1:27">
      <c r="A89" s="34">
        <v>20</v>
      </c>
      <c r="B89" s="35" t="str">
        <f>$D$1</f>
        <v>Bad Pitches</v>
      </c>
      <c r="C89" s="36" t="s">
        <v>19</v>
      </c>
      <c r="D89" s="121"/>
      <c r="E89" s="77"/>
      <c r="F89" s="4" t="s">
        <v>20</v>
      </c>
      <c r="G89" s="5"/>
      <c r="H89" s="5">
        <f>SUM(J89:AA89)</f>
        <v>0</v>
      </c>
      <c r="I89" s="6" t="s">
        <v>21</v>
      </c>
      <c r="J89" s="88"/>
      <c r="K89" s="88"/>
      <c r="L89" s="88"/>
      <c r="M89" s="88"/>
      <c r="N89" s="88"/>
      <c r="O89" s="88"/>
      <c r="P89" s="88"/>
      <c r="Q89" s="88"/>
      <c r="R89" s="88"/>
      <c r="S89" s="88"/>
      <c r="T89" s="88"/>
      <c r="U89" s="88"/>
      <c r="V89" s="88"/>
      <c r="W89" s="88"/>
      <c r="X89" s="88"/>
      <c r="Y89" s="88"/>
      <c r="Z89" s="88"/>
      <c r="AA89" s="89"/>
    </row>
    <row r="90" spans="1:27">
      <c r="A90" s="37"/>
      <c r="B90" s="20"/>
      <c r="C90" s="38" t="s">
        <v>22</v>
      </c>
      <c r="D90" s="122"/>
      <c r="E90" s="78"/>
      <c r="F90" s="7" t="s">
        <v>23</v>
      </c>
      <c r="G90" s="8"/>
      <c r="H90" s="8">
        <f>SUM(J90:AA90)</f>
        <v>0</v>
      </c>
      <c r="I90" s="9" t="s">
        <v>24</v>
      </c>
      <c r="J90" s="90"/>
      <c r="K90" s="90"/>
      <c r="L90" s="90"/>
      <c r="M90" s="90"/>
      <c r="N90" s="90"/>
      <c r="O90" s="90"/>
      <c r="P90" s="90"/>
      <c r="Q90" s="90"/>
      <c r="R90" s="90"/>
      <c r="S90" s="90"/>
      <c r="T90" s="90"/>
      <c r="U90" s="90"/>
      <c r="V90" s="90"/>
      <c r="W90" s="90"/>
      <c r="X90" s="90"/>
      <c r="Y90" s="90"/>
      <c r="Z90" s="90"/>
      <c r="AA90" s="91"/>
    </row>
    <row r="91" spans="1:27">
      <c r="A91" s="37"/>
      <c r="B91" s="20"/>
      <c r="C91" s="38"/>
      <c r="D91" s="122"/>
      <c r="E91" s="78"/>
      <c r="F91" s="132" t="s">
        <v>45</v>
      </c>
      <c r="G91" s="133"/>
      <c r="H91" s="8">
        <f>SUM(J91:AA91)</f>
        <v>0</v>
      </c>
      <c r="I91" s="134" t="s">
        <v>46</v>
      </c>
      <c r="J91" s="135"/>
      <c r="K91" s="135"/>
      <c r="L91" s="135"/>
      <c r="M91" s="135"/>
      <c r="N91" s="135"/>
      <c r="O91" s="135"/>
      <c r="P91" s="135"/>
      <c r="Q91" s="135"/>
      <c r="R91" s="135"/>
      <c r="S91" s="135"/>
      <c r="T91" s="135"/>
      <c r="U91" s="135"/>
      <c r="V91" s="135"/>
      <c r="W91" s="135"/>
      <c r="X91" s="135"/>
      <c r="Y91" s="135"/>
      <c r="Z91" s="135"/>
      <c r="AA91" s="136"/>
    </row>
    <row r="92" spans="1:27" ht="14" thickBot="1">
      <c r="A92" s="39"/>
      <c r="B92" s="40"/>
      <c r="C92" s="41"/>
      <c r="D92" s="123" t="s">
        <v>65</v>
      </c>
      <c r="E92" s="79"/>
      <c r="F92" s="11" t="s">
        <v>25</v>
      </c>
      <c r="G92" s="55"/>
      <c r="H92" s="10" t="str">
        <f>IF(H89=0,"",H90/H89)</f>
        <v/>
      </c>
      <c r="I92" s="12" t="s">
        <v>25</v>
      </c>
      <c r="J92" s="13" t="str">
        <f t="shared" ref="J92:S92" si="49">IF(J89="","",J90/J89)</f>
        <v/>
      </c>
      <c r="K92" s="13" t="str">
        <f t="shared" si="49"/>
        <v/>
      </c>
      <c r="L92" s="13" t="str">
        <f t="shared" si="49"/>
        <v/>
      </c>
      <c r="M92" s="13" t="str">
        <f t="shared" si="49"/>
        <v/>
      </c>
      <c r="N92" s="13" t="str">
        <f t="shared" si="49"/>
        <v/>
      </c>
      <c r="O92" s="13" t="str">
        <f t="shared" si="49"/>
        <v/>
      </c>
      <c r="P92" s="13" t="str">
        <f t="shared" si="49"/>
        <v/>
      </c>
      <c r="Q92" s="13" t="str">
        <f t="shared" si="49"/>
        <v/>
      </c>
      <c r="R92" s="13" t="str">
        <f t="shared" si="49"/>
        <v/>
      </c>
      <c r="S92" s="13" t="str">
        <f t="shared" si="49"/>
        <v/>
      </c>
      <c r="T92" s="13" t="str">
        <f t="shared" ref="T92:AA92" si="50">IF(T89="","",T90/T89)</f>
        <v/>
      </c>
      <c r="U92" s="13" t="str">
        <f t="shared" si="50"/>
        <v/>
      </c>
      <c r="V92" s="13" t="str">
        <f t="shared" si="50"/>
        <v/>
      </c>
      <c r="W92" s="13" t="str">
        <f t="shared" si="50"/>
        <v/>
      </c>
      <c r="X92" s="13" t="str">
        <f t="shared" si="50"/>
        <v/>
      </c>
      <c r="Y92" s="13" t="str">
        <f t="shared" si="50"/>
        <v/>
      </c>
      <c r="Z92" s="13" t="str">
        <f t="shared" si="50"/>
        <v/>
      </c>
      <c r="AA92" s="112" t="str">
        <f t="shared" si="50"/>
        <v/>
      </c>
    </row>
    <row r="93" spans="1:27">
      <c r="A93" s="34">
        <v>21</v>
      </c>
      <c r="B93" s="35" t="str">
        <f>$D$1</f>
        <v>Bad Pitches</v>
      </c>
      <c r="C93" s="36" t="s">
        <v>19</v>
      </c>
      <c r="D93" s="121"/>
      <c r="E93" s="77"/>
      <c r="F93" s="4" t="s">
        <v>20</v>
      </c>
      <c r="G93" s="5"/>
      <c r="H93" s="5">
        <f>SUM(J93:AA93)</f>
        <v>0</v>
      </c>
      <c r="I93" s="6" t="s">
        <v>21</v>
      </c>
      <c r="J93" s="88"/>
      <c r="K93" s="88"/>
      <c r="L93" s="88"/>
      <c r="M93" s="88"/>
      <c r="N93" s="88"/>
      <c r="O93" s="88"/>
      <c r="P93" s="88"/>
      <c r="Q93" s="88"/>
      <c r="R93" s="88"/>
      <c r="S93" s="88"/>
      <c r="T93" s="88"/>
      <c r="U93" s="88"/>
      <c r="V93" s="88"/>
      <c r="W93" s="88"/>
      <c r="X93" s="88"/>
      <c r="Y93" s="88"/>
      <c r="Z93" s="88"/>
      <c r="AA93" s="89"/>
    </row>
    <row r="94" spans="1:27">
      <c r="A94" s="37"/>
      <c r="B94" s="20"/>
      <c r="C94" s="38" t="s">
        <v>22</v>
      </c>
      <c r="D94" s="122"/>
      <c r="E94" s="78"/>
      <c r="F94" s="7" t="s">
        <v>23</v>
      </c>
      <c r="G94" s="8"/>
      <c r="H94" s="8">
        <f>SUM(J94:AA94)</f>
        <v>0</v>
      </c>
      <c r="I94" s="9" t="s">
        <v>24</v>
      </c>
      <c r="J94" s="90"/>
      <c r="K94" s="90"/>
      <c r="L94" s="90"/>
      <c r="M94" s="90"/>
      <c r="N94" s="90"/>
      <c r="O94" s="90"/>
      <c r="P94" s="90"/>
      <c r="Q94" s="90"/>
      <c r="R94" s="90"/>
      <c r="S94" s="90"/>
      <c r="T94" s="90"/>
      <c r="U94" s="90"/>
      <c r="V94" s="90"/>
      <c r="W94" s="90"/>
      <c r="X94" s="90"/>
      <c r="Y94" s="90"/>
      <c r="Z94" s="90"/>
      <c r="AA94" s="91"/>
    </row>
    <row r="95" spans="1:27">
      <c r="A95" s="37"/>
      <c r="B95" s="20"/>
      <c r="C95" s="38"/>
      <c r="D95" s="122"/>
      <c r="E95" s="78"/>
      <c r="F95" s="132" t="s">
        <v>45</v>
      </c>
      <c r="G95" s="133"/>
      <c r="H95" s="8">
        <f>SUM(J95:AA95)</f>
        <v>0</v>
      </c>
      <c r="I95" s="134" t="s">
        <v>46</v>
      </c>
      <c r="J95" s="135"/>
      <c r="K95" s="135"/>
      <c r="L95" s="135"/>
      <c r="M95" s="135"/>
      <c r="N95" s="135"/>
      <c r="O95" s="135"/>
      <c r="P95" s="135"/>
      <c r="Q95" s="135"/>
      <c r="R95" s="135"/>
      <c r="S95" s="135"/>
      <c r="T95" s="135"/>
      <c r="U95" s="135"/>
      <c r="V95" s="135"/>
      <c r="W95" s="135"/>
      <c r="X95" s="135"/>
      <c r="Y95" s="135"/>
      <c r="Z95" s="135"/>
      <c r="AA95" s="136"/>
    </row>
    <row r="96" spans="1:27" ht="14" thickBot="1">
      <c r="A96" s="39"/>
      <c r="B96" s="40"/>
      <c r="C96" s="41"/>
      <c r="D96" s="123" t="s">
        <v>65</v>
      </c>
      <c r="E96" s="79"/>
      <c r="F96" s="11" t="s">
        <v>25</v>
      </c>
      <c r="G96" s="55"/>
      <c r="H96" s="10" t="str">
        <f>IF(H93=0,"",H94/H93)</f>
        <v/>
      </c>
      <c r="I96" s="12" t="s">
        <v>25</v>
      </c>
      <c r="J96" s="13" t="str">
        <f t="shared" ref="J96:S96" si="51">IF(J93="","",J94/J93)</f>
        <v/>
      </c>
      <c r="K96" s="13" t="str">
        <f t="shared" si="51"/>
        <v/>
      </c>
      <c r="L96" s="13" t="str">
        <f t="shared" si="51"/>
        <v/>
      </c>
      <c r="M96" s="13" t="str">
        <f t="shared" si="51"/>
        <v/>
      </c>
      <c r="N96" s="13" t="str">
        <f t="shared" si="51"/>
        <v/>
      </c>
      <c r="O96" s="13" t="str">
        <f t="shared" si="51"/>
        <v/>
      </c>
      <c r="P96" s="13" t="str">
        <f t="shared" si="51"/>
        <v/>
      </c>
      <c r="Q96" s="13" t="str">
        <f t="shared" si="51"/>
        <v/>
      </c>
      <c r="R96" s="13" t="str">
        <f t="shared" si="51"/>
        <v/>
      </c>
      <c r="S96" s="13" t="str">
        <f t="shared" si="51"/>
        <v/>
      </c>
      <c r="T96" s="13" t="str">
        <f t="shared" ref="T96:AA96" si="52">IF(T93="","",T94/T93)</f>
        <v/>
      </c>
      <c r="U96" s="13" t="str">
        <f t="shared" si="52"/>
        <v/>
      </c>
      <c r="V96" s="13" t="str">
        <f t="shared" si="52"/>
        <v/>
      </c>
      <c r="W96" s="13" t="str">
        <f t="shared" si="52"/>
        <v/>
      </c>
      <c r="X96" s="13" t="str">
        <f t="shared" si="52"/>
        <v/>
      </c>
      <c r="Y96" s="13" t="str">
        <f t="shared" si="52"/>
        <v/>
      </c>
      <c r="Z96" s="13" t="str">
        <f t="shared" si="52"/>
        <v/>
      </c>
      <c r="AA96" s="112" t="str">
        <f t="shared" si="52"/>
        <v/>
      </c>
    </row>
    <row r="97" spans="1:27">
      <c r="A97" s="34">
        <v>22</v>
      </c>
      <c r="B97" s="35" t="str">
        <f>$D$1</f>
        <v>Bad Pitches</v>
      </c>
      <c r="C97" s="36" t="s">
        <v>19</v>
      </c>
      <c r="D97" s="121"/>
      <c r="E97" s="77"/>
      <c r="F97" s="4" t="s">
        <v>20</v>
      </c>
      <c r="G97" s="5"/>
      <c r="H97" s="5">
        <f>SUM(J97:AA97)</f>
        <v>0</v>
      </c>
      <c r="I97" s="6" t="s">
        <v>21</v>
      </c>
      <c r="J97" s="88"/>
      <c r="K97" s="88"/>
      <c r="L97" s="88"/>
      <c r="M97" s="88"/>
      <c r="N97" s="88"/>
      <c r="O97" s="88"/>
      <c r="P97" s="88"/>
      <c r="Q97" s="88"/>
      <c r="R97" s="88"/>
      <c r="S97" s="88"/>
      <c r="T97" s="88"/>
      <c r="U97" s="88"/>
      <c r="V97" s="88"/>
      <c r="W97" s="88"/>
      <c r="X97" s="88"/>
      <c r="Y97" s="88"/>
      <c r="Z97" s="88"/>
      <c r="AA97" s="89"/>
    </row>
    <row r="98" spans="1:27">
      <c r="A98" s="37"/>
      <c r="B98" s="20"/>
      <c r="C98" s="38" t="s">
        <v>22</v>
      </c>
      <c r="D98" s="122"/>
      <c r="E98" s="78"/>
      <c r="F98" s="7" t="s">
        <v>23</v>
      </c>
      <c r="G98" s="8"/>
      <c r="H98" s="8">
        <f>SUM(J98:AA98)</f>
        <v>0</v>
      </c>
      <c r="I98" s="9" t="s">
        <v>24</v>
      </c>
      <c r="J98" s="90"/>
      <c r="K98" s="90"/>
      <c r="L98" s="90"/>
      <c r="M98" s="90"/>
      <c r="N98" s="90"/>
      <c r="O98" s="90"/>
      <c r="P98" s="90"/>
      <c r="Q98" s="90"/>
      <c r="R98" s="90"/>
      <c r="S98" s="90"/>
      <c r="T98" s="90"/>
      <c r="U98" s="90"/>
      <c r="V98" s="90"/>
      <c r="W98" s="90"/>
      <c r="X98" s="90"/>
      <c r="Y98" s="90"/>
      <c r="Z98" s="90"/>
      <c r="AA98" s="91"/>
    </row>
    <row r="99" spans="1:27">
      <c r="A99" s="37"/>
      <c r="B99" s="20"/>
      <c r="C99" s="38"/>
      <c r="D99" s="122"/>
      <c r="E99" s="78"/>
      <c r="F99" s="132" t="s">
        <v>45</v>
      </c>
      <c r="G99" s="133"/>
      <c r="H99" s="8">
        <f>SUM(J99:AA99)</f>
        <v>0</v>
      </c>
      <c r="I99" s="134" t="s">
        <v>46</v>
      </c>
      <c r="J99" s="135"/>
      <c r="K99" s="135"/>
      <c r="L99" s="135"/>
      <c r="M99" s="135"/>
      <c r="N99" s="135"/>
      <c r="O99" s="135"/>
      <c r="P99" s="135"/>
      <c r="Q99" s="135"/>
      <c r="R99" s="135"/>
      <c r="S99" s="135"/>
      <c r="T99" s="135"/>
      <c r="U99" s="135"/>
      <c r="V99" s="135"/>
      <c r="W99" s="135"/>
      <c r="X99" s="135"/>
      <c r="Y99" s="135"/>
      <c r="Z99" s="135"/>
      <c r="AA99" s="136"/>
    </row>
    <row r="100" spans="1:27" ht="14" thickBot="1">
      <c r="A100" s="39"/>
      <c r="B100" s="40"/>
      <c r="C100" s="41"/>
      <c r="D100" s="123" t="s">
        <v>65</v>
      </c>
      <c r="E100" s="79"/>
      <c r="F100" s="11" t="s">
        <v>25</v>
      </c>
      <c r="G100" s="55"/>
      <c r="H100" s="10" t="str">
        <f>IF(H97=0,"",H98/H97)</f>
        <v/>
      </c>
      <c r="I100" s="12" t="s">
        <v>25</v>
      </c>
      <c r="J100" s="13" t="str">
        <f t="shared" ref="J100:S100" si="53">IF(J97="","",J98/J97)</f>
        <v/>
      </c>
      <c r="K100" s="13" t="str">
        <f t="shared" si="53"/>
        <v/>
      </c>
      <c r="L100" s="13" t="str">
        <f t="shared" si="53"/>
        <v/>
      </c>
      <c r="M100" s="13" t="str">
        <f t="shared" si="53"/>
        <v/>
      </c>
      <c r="N100" s="13" t="str">
        <f t="shared" si="53"/>
        <v/>
      </c>
      <c r="O100" s="13" t="str">
        <f t="shared" si="53"/>
        <v/>
      </c>
      <c r="P100" s="13" t="str">
        <f t="shared" si="53"/>
        <v/>
      </c>
      <c r="Q100" s="13" t="str">
        <f t="shared" si="53"/>
        <v/>
      </c>
      <c r="R100" s="13" t="str">
        <f t="shared" si="53"/>
        <v/>
      </c>
      <c r="S100" s="13" t="str">
        <f t="shared" si="53"/>
        <v/>
      </c>
      <c r="T100" s="13" t="str">
        <f t="shared" ref="T100:AA100" si="54">IF(T97="","",T98/T97)</f>
        <v/>
      </c>
      <c r="U100" s="13" t="str">
        <f t="shared" si="54"/>
        <v/>
      </c>
      <c r="V100" s="13" t="str">
        <f t="shared" si="54"/>
        <v/>
      </c>
      <c r="W100" s="13" t="str">
        <f t="shared" si="54"/>
        <v/>
      </c>
      <c r="X100" s="13" t="str">
        <f t="shared" si="54"/>
        <v/>
      </c>
      <c r="Y100" s="13" t="str">
        <f t="shared" si="54"/>
        <v/>
      </c>
      <c r="Z100" s="13" t="str">
        <f t="shared" si="54"/>
        <v/>
      </c>
      <c r="AA100" s="112" t="str">
        <f t="shared" si="54"/>
        <v/>
      </c>
    </row>
    <row r="101" spans="1:27">
      <c r="A101" s="34">
        <v>23</v>
      </c>
      <c r="B101" s="35" t="str">
        <f>$D$1</f>
        <v>Bad Pitches</v>
      </c>
      <c r="C101" s="36" t="s">
        <v>19</v>
      </c>
      <c r="D101" s="121"/>
      <c r="E101" s="77"/>
      <c r="F101" s="4" t="s">
        <v>20</v>
      </c>
      <c r="G101" s="5"/>
      <c r="H101" s="5">
        <f>SUM(J101:AA101)</f>
        <v>0</v>
      </c>
      <c r="I101" s="6" t="s">
        <v>21</v>
      </c>
      <c r="J101" s="88"/>
      <c r="K101" s="88"/>
      <c r="L101" s="88"/>
      <c r="M101" s="88"/>
      <c r="N101" s="88"/>
      <c r="O101" s="88"/>
      <c r="P101" s="88"/>
      <c r="Q101" s="88"/>
      <c r="R101" s="88"/>
      <c r="S101" s="88"/>
      <c r="T101" s="88"/>
      <c r="U101" s="88"/>
      <c r="V101" s="88"/>
      <c r="W101" s="88"/>
      <c r="X101" s="88"/>
      <c r="Y101" s="88"/>
      <c r="Z101" s="88"/>
      <c r="AA101" s="89"/>
    </row>
    <row r="102" spans="1:27">
      <c r="A102" s="37"/>
      <c r="B102" s="20"/>
      <c r="C102" s="38" t="s">
        <v>22</v>
      </c>
      <c r="D102" s="122"/>
      <c r="E102" s="78"/>
      <c r="F102" s="7" t="s">
        <v>23</v>
      </c>
      <c r="G102" s="8"/>
      <c r="H102" s="8">
        <f>SUM(J102:AA102)</f>
        <v>0</v>
      </c>
      <c r="I102" s="9" t="s">
        <v>24</v>
      </c>
      <c r="J102" s="90"/>
      <c r="K102" s="90"/>
      <c r="L102" s="90"/>
      <c r="M102" s="90"/>
      <c r="N102" s="90"/>
      <c r="O102" s="90"/>
      <c r="P102" s="90"/>
      <c r="Q102" s="90"/>
      <c r="R102" s="90"/>
      <c r="S102" s="90"/>
      <c r="T102" s="90"/>
      <c r="U102" s="90"/>
      <c r="V102" s="90"/>
      <c r="W102" s="90"/>
      <c r="X102" s="90"/>
      <c r="Y102" s="90"/>
      <c r="Z102" s="90"/>
      <c r="AA102" s="91"/>
    </row>
    <row r="103" spans="1:27">
      <c r="A103" s="37"/>
      <c r="B103" s="20"/>
      <c r="C103" s="38"/>
      <c r="D103" s="122"/>
      <c r="E103" s="78"/>
      <c r="F103" s="132" t="s">
        <v>45</v>
      </c>
      <c r="G103" s="133"/>
      <c r="H103" s="8">
        <f>SUM(J103:AA103)</f>
        <v>0</v>
      </c>
      <c r="I103" s="134" t="s">
        <v>46</v>
      </c>
      <c r="J103" s="135"/>
      <c r="K103" s="135"/>
      <c r="L103" s="135"/>
      <c r="M103" s="135"/>
      <c r="N103" s="135"/>
      <c r="O103" s="135"/>
      <c r="P103" s="135"/>
      <c r="Q103" s="135"/>
      <c r="R103" s="135"/>
      <c r="S103" s="135"/>
      <c r="T103" s="135"/>
      <c r="U103" s="135"/>
      <c r="V103" s="135"/>
      <c r="W103" s="135"/>
      <c r="X103" s="135"/>
      <c r="Y103" s="135"/>
      <c r="Z103" s="135"/>
      <c r="AA103" s="136"/>
    </row>
    <row r="104" spans="1:27" ht="14" thickBot="1">
      <c r="A104" s="39"/>
      <c r="B104" s="40"/>
      <c r="C104" s="41"/>
      <c r="D104" s="123" t="s">
        <v>65</v>
      </c>
      <c r="E104" s="79"/>
      <c r="F104" s="11" t="s">
        <v>25</v>
      </c>
      <c r="G104" s="55"/>
      <c r="H104" s="10" t="str">
        <f>IF(H101=0,"",H102/H101)</f>
        <v/>
      </c>
      <c r="I104" s="12" t="s">
        <v>25</v>
      </c>
      <c r="J104" s="13" t="str">
        <f t="shared" ref="J104:S104" si="55">IF(J101="","",J102/J101)</f>
        <v/>
      </c>
      <c r="K104" s="13" t="str">
        <f t="shared" si="55"/>
        <v/>
      </c>
      <c r="L104" s="13" t="str">
        <f t="shared" si="55"/>
        <v/>
      </c>
      <c r="M104" s="13" t="str">
        <f t="shared" si="55"/>
        <v/>
      </c>
      <c r="N104" s="13" t="str">
        <f t="shared" si="55"/>
        <v/>
      </c>
      <c r="O104" s="13" t="str">
        <f t="shared" si="55"/>
        <v/>
      </c>
      <c r="P104" s="13" t="str">
        <f t="shared" si="55"/>
        <v/>
      </c>
      <c r="Q104" s="13" t="str">
        <f t="shared" si="55"/>
        <v/>
      </c>
      <c r="R104" s="13" t="str">
        <f t="shared" si="55"/>
        <v/>
      </c>
      <c r="S104" s="13" t="str">
        <f t="shared" si="55"/>
        <v/>
      </c>
      <c r="T104" s="13" t="str">
        <f t="shared" ref="T104:AA104" si="56">IF(T101="","",T102/T101)</f>
        <v/>
      </c>
      <c r="U104" s="13" t="str">
        <f t="shared" si="56"/>
        <v/>
      </c>
      <c r="V104" s="13" t="str">
        <f t="shared" si="56"/>
        <v/>
      </c>
      <c r="W104" s="13" t="str">
        <f t="shared" si="56"/>
        <v/>
      </c>
      <c r="X104" s="13" t="str">
        <f t="shared" si="56"/>
        <v/>
      </c>
      <c r="Y104" s="13" t="str">
        <f t="shared" si="56"/>
        <v/>
      </c>
      <c r="Z104" s="13" t="str">
        <f t="shared" si="56"/>
        <v/>
      </c>
      <c r="AA104" s="112" t="str">
        <f t="shared" si="56"/>
        <v/>
      </c>
    </row>
    <row r="105" spans="1:27">
      <c r="A105" s="34">
        <v>24</v>
      </c>
      <c r="B105" s="35" t="str">
        <f>$D$1</f>
        <v>Bad Pitches</v>
      </c>
      <c r="C105" s="36" t="s">
        <v>19</v>
      </c>
      <c r="D105" s="121"/>
      <c r="E105" s="77"/>
      <c r="F105" s="4" t="s">
        <v>20</v>
      </c>
      <c r="G105" s="5"/>
      <c r="H105" s="5">
        <f>SUM(J105:AA105)</f>
        <v>0</v>
      </c>
      <c r="I105" s="6" t="s">
        <v>21</v>
      </c>
      <c r="J105" s="88"/>
      <c r="K105" s="88"/>
      <c r="L105" s="88"/>
      <c r="M105" s="88"/>
      <c r="N105" s="88"/>
      <c r="O105" s="88"/>
      <c r="P105" s="88"/>
      <c r="Q105" s="88"/>
      <c r="R105" s="88"/>
      <c r="S105" s="88"/>
      <c r="T105" s="88"/>
      <c r="U105" s="88"/>
      <c r="V105" s="88"/>
      <c r="W105" s="88"/>
      <c r="X105" s="88"/>
      <c r="Y105" s="88"/>
      <c r="Z105" s="88"/>
      <c r="AA105" s="89"/>
    </row>
    <row r="106" spans="1:27">
      <c r="A106" s="37"/>
      <c r="B106" s="20"/>
      <c r="C106" s="38" t="s">
        <v>22</v>
      </c>
      <c r="D106" s="122"/>
      <c r="E106" s="78"/>
      <c r="F106" s="7" t="s">
        <v>23</v>
      </c>
      <c r="G106" s="8"/>
      <c r="H106" s="8">
        <f>SUM(J106:AA106)</f>
        <v>0</v>
      </c>
      <c r="I106" s="9" t="s">
        <v>24</v>
      </c>
      <c r="J106" s="90"/>
      <c r="K106" s="90"/>
      <c r="L106" s="90"/>
      <c r="M106" s="90"/>
      <c r="N106" s="90"/>
      <c r="O106" s="90"/>
      <c r="P106" s="90"/>
      <c r="Q106" s="90"/>
      <c r="R106" s="90"/>
      <c r="S106" s="90"/>
      <c r="T106" s="90"/>
      <c r="U106" s="90"/>
      <c r="V106" s="90"/>
      <c r="W106" s="90"/>
      <c r="X106" s="90"/>
      <c r="Y106" s="90"/>
      <c r="Z106" s="90"/>
      <c r="AA106" s="91"/>
    </row>
    <row r="107" spans="1:27">
      <c r="A107" s="37"/>
      <c r="B107" s="20"/>
      <c r="C107" s="38"/>
      <c r="D107" s="122"/>
      <c r="E107" s="78"/>
      <c r="F107" s="132" t="s">
        <v>45</v>
      </c>
      <c r="G107" s="133"/>
      <c r="H107" s="8">
        <f>SUM(J107:AA107)</f>
        <v>0</v>
      </c>
      <c r="I107" s="134" t="s">
        <v>46</v>
      </c>
      <c r="J107" s="135"/>
      <c r="K107" s="135"/>
      <c r="L107" s="135"/>
      <c r="M107" s="135"/>
      <c r="N107" s="135"/>
      <c r="O107" s="135"/>
      <c r="P107" s="135"/>
      <c r="Q107" s="135"/>
      <c r="R107" s="135"/>
      <c r="S107" s="135"/>
      <c r="T107" s="135"/>
      <c r="U107" s="135"/>
      <c r="V107" s="135"/>
      <c r="W107" s="135"/>
      <c r="X107" s="135"/>
      <c r="Y107" s="135"/>
      <c r="Z107" s="135"/>
      <c r="AA107" s="136"/>
    </row>
    <row r="108" spans="1:27" ht="14" thickBot="1">
      <c r="A108" s="39"/>
      <c r="B108" s="40"/>
      <c r="C108" s="41"/>
      <c r="D108" s="123" t="s">
        <v>65</v>
      </c>
      <c r="E108" s="79"/>
      <c r="F108" s="11" t="s">
        <v>25</v>
      </c>
      <c r="G108" s="55"/>
      <c r="H108" s="10" t="str">
        <f>IF(H105=0,"",H106/H105)</f>
        <v/>
      </c>
      <c r="I108" s="12" t="s">
        <v>25</v>
      </c>
      <c r="J108" s="13" t="str">
        <f t="shared" ref="J108:S108" si="57">IF(J105="","",J106/J105)</f>
        <v/>
      </c>
      <c r="K108" s="13" t="str">
        <f t="shared" si="57"/>
        <v/>
      </c>
      <c r="L108" s="13" t="str">
        <f t="shared" si="57"/>
        <v/>
      </c>
      <c r="M108" s="13" t="str">
        <f t="shared" si="57"/>
        <v/>
      </c>
      <c r="N108" s="13" t="str">
        <f t="shared" si="57"/>
        <v/>
      </c>
      <c r="O108" s="13" t="str">
        <f t="shared" si="57"/>
        <v/>
      </c>
      <c r="P108" s="13" t="str">
        <f t="shared" si="57"/>
        <v/>
      </c>
      <c r="Q108" s="13" t="str">
        <f t="shared" si="57"/>
        <v/>
      </c>
      <c r="R108" s="13" t="str">
        <f t="shared" si="57"/>
        <v/>
      </c>
      <c r="S108" s="13" t="str">
        <f t="shared" si="57"/>
        <v/>
      </c>
      <c r="T108" s="13" t="str">
        <f t="shared" ref="T108:AA108" si="58">IF(T105="","",T106/T105)</f>
        <v/>
      </c>
      <c r="U108" s="13" t="str">
        <f t="shared" si="58"/>
        <v/>
      </c>
      <c r="V108" s="13" t="str">
        <f t="shared" si="58"/>
        <v/>
      </c>
      <c r="W108" s="13" t="str">
        <f t="shared" si="58"/>
        <v/>
      </c>
      <c r="X108" s="13" t="str">
        <f t="shared" si="58"/>
        <v/>
      </c>
      <c r="Y108" s="13" t="str">
        <f t="shared" si="58"/>
        <v/>
      </c>
      <c r="Z108" s="13" t="str">
        <f t="shared" si="58"/>
        <v/>
      </c>
      <c r="AA108" s="112" t="str">
        <f t="shared" si="58"/>
        <v/>
      </c>
    </row>
    <row r="109" spans="1:27">
      <c r="A109" s="34">
        <v>25</v>
      </c>
      <c r="B109" s="35" t="str">
        <f>$D$1</f>
        <v>Bad Pitches</v>
      </c>
      <c r="C109" s="36" t="s">
        <v>19</v>
      </c>
      <c r="D109" s="121"/>
      <c r="E109" s="77"/>
      <c r="F109" s="4" t="s">
        <v>20</v>
      </c>
      <c r="G109" s="5"/>
      <c r="H109" s="5">
        <f>SUM(J109:AA109)</f>
        <v>0</v>
      </c>
      <c r="I109" s="6" t="s">
        <v>21</v>
      </c>
      <c r="J109" s="88"/>
      <c r="K109" s="88"/>
      <c r="L109" s="88"/>
      <c r="M109" s="88"/>
      <c r="N109" s="88"/>
      <c r="O109" s="88"/>
      <c r="P109" s="88"/>
      <c r="Q109" s="88"/>
      <c r="R109" s="88"/>
      <c r="S109" s="88"/>
      <c r="T109" s="88"/>
      <c r="U109" s="88"/>
      <c r="V109" s="88"/>
      <c r="W109" s="88"/>
      <c r="X109" s="88"/>
      <c r="Y109" s="88"/>
      <c r="Z109" s="88"/>
      <c r="AA109" s="89"/>
    </row>
    <row r="110" spans="1:27">
      <c r="A110" s="37"/>
      <c r="B110" s="20"/>
      <c r="C110" s="38" t="s">
        <v>22</v>
      </c>
      <c r="D110" s="122"/>
      <c r="E110" s="78"/>
      <c r="F110" s="7" t="s">
        <v>23</v>
      </c>
      <c r="G110" s="8"/>
      <c r="H110" s="8">
        <f>SUM(J110:AA110)</f>
        <v>0</v>
      </c>
      <c r="I110" s="9" t="s">
        <v>24</v>
      </c>
      <c r="J110" s="90"/>
      <c r="K110" s="90"/>
      <c r="L110" s="90"/>
      <c r="M110" s="90"/>
      <c r="N110" s="90"/>
      <c r="O110" s="90"/>
      <c r="P110" s="90"/>
      <c r="Q110" s="90"/>
      <c r="R110" s="90"/>
      <c r="S110" s="90"/>
      <c r="T110" s="90"/>
      <c r="U110" s="90"/>
      <c r="V110" s="90"/>
      <c r="W110" s="90"/>
      <c r="X110" s="90"/>
      <c r="Y110" s="90"/>
      <c r="Z110" s="90"/>
      <c r="AA110" s="91"/>
    </row>
    <row r="111" spans="1:27">
      <c r="A111" s="37"/>
      <c r="B111" s="20"/>
      <c r="C111" s="38"/>
      <c r="D111" s="122"/>
      <c r="E111" s="78"/>
      <c r="F111" s="132" t="s">
        <v>45</v>
      </c>
      <c r="G111" s="133"/>
      <c r="H111" s="8">
        <f>SUM(J111:AA111)</f>
        <v>0</v>
      </c>
      <c r="I111" s="134" t="s">
        <v>46</v>
      </c>
      <c r="J111" s="135"/>
      <c r="K111" s="135"/>
      <c r="L111" s="135"/>
      <c r="M111" s="135"/>
      <c r="N111" s="135"/>
      <c r="O111" s="135"/>
      <c r="P111" s="135"/>
      <c r="Q111" s="135"/>
      <c r="R111" s="135"/>
      <c r="S111" s="135"/>
      <c r="T111" s="135"/>
      <c r="U111" s="135"/>
      <c r="V111" s="135"/>
      <c r="W111" s="135"/>
      <c r="X111" s="135"/>
      <c r="Y111" s="135"/>
      <c r="Z111" s="135"/>
      <c r="AA111" s="136"/>
    </row>
    <row r="112" spans="1:27" ht="14" thickBot="1">
      <c r="A112" s="42"/>
      <c r="B112" s="30"/>
      <c r="C112" s="31"/>
      <c r="D112" s="124" t="s">
        <v>65</v>
      </c>
      <c r="E112" s="80"/>
      <c r="F112" s="16" t="s">
        <v>25</v>
      </c>
      <c r="G112" s="56"/>
      <c r="H112" s="10" t="str">
        <f>IF(H109=0,"",H110/H109)</f>
        <v/>
      </c>
      <c r="I112" s="18" t="s">
        <v>25</v>
      </c>
      <c r="J112" s="19" t="str">
        <f t="shared" ref="J112:S112" si="59">IF(J109="","",J110/J109)</f>
        <v/>
      </c>
      <c r="K112" s="19" t="str">
        <f t="shared" si="59"/>
        <v/>
      </c>
      <c r="L112" s="19" t="str">
        <f t="shared" si="59"/>
        <v/>
      </c>
      <c r="M112" s="19" t="str">
        <f t="shared" si="59"/>
        <v/>
      </c>
      <c r="N112" s="19" t="str">
        <f t="shared" si="59"/>
        <v/>
      </c>
      <c r="O112" s="19" t="str">
        <f t="shared" si="59"/>
        <v/>
      </c>
      <c r="P112" s="19" t="str">
        <f t="shared" si="59"/>
        <v/>
      </c>
      <c r="Q112" s="19" t="str">
        <f t="shared" si="59"/>
        <v/>
      </c>
      <c r="R112" s="19" t="str">
        <f t="shared" si="59"/>
        <v/>
      </c>
      <c r="S112" s="19" t="str">
        <f t="shared" si="59"/>
        <v/>
      </c>
      <c r="T112" s="19" t="str">
        <f t="shared" ref="T112:AA112" si="60">IF(T109="","",T110/T109)</f>
        <v/>
      </c>
      <c r="U112" s="19" t="str">
        <f t="shared" si="60"/>
        <v/>
      </c>
      <c r="V112" s="19" t="str">
        <f t="shared" si="60"/>
        <v/>
      </c>
      <c r="W112" s="19" t="str">
        <f t="shared" si="60"/>
        <v/>
      </c>
      <c r="X112" s="19" t="str">
        <f t="shared" si="60"/>
        <v/>
      </c>
      <c r="Y112" s="19" t="str">
        <f t="shared" si="60"/>
        <v/>
      </c>
      <c r="Z112" s="19" t="str">
        <f t="shared" si="60"/>
        <v/>
      </c>
      <c r="AA112" s="113" t="str">
        <f t="shared" si="60"/>
        <v/>
      </c>
    </row>
    <row r="113" spans="1:27" ht="19" thickTop="1">
      <c r="A113" s="118"/>
      <c r="B113" s="21" t="str">
        <f>$D$1</f>
        <v>Bad Pitches</v>
      </c>
      <c r="C113" s="22"/>
      <c r="D113" s="125" t="s">
        <v>26</v>
      </c>
      <c r="E113" s="81"/>
      <c r="F113" s="23" t="s">
        <v>20</v>
      </c>
      <c r="G113" s="24"/>
      <c r="H113" s="24">
        <f>SUM(J113:AA113)</f>
        <v>226</v>
      </c>
      <c r="I113" s="25" t="s">
        <v>21</v>
      </c>
      <c r="J113" s="26">
        <f t="shared" ref="J113:AA113" si="61">IF(SUM(J109,J105,J101,J97,J93,J89,J85,J81,J77,J73,J69,J65,J61,J57,J53,J49,J45,J41,J37,J33,J29,J25,J21,J17,J13)=0,"",SUM(J13,J17,J21,J25,J29,J33,J37,J41,J45,J49,J53,J57,J61,J65,J69,J73,J77,J81,J85,J89,J93,J97,J101,J105,J109))</f>
        <v>53</v>
      </c>
      <c r="K113" s="26">
        <f t="shared" si="61"/>
        <v>34</v>
      </c>
      <c r="L113" s="26">
        <f t="shared" si="61"/>
        <v>41</v>
      </c>
      <c r="M113" s="26" t="str">
        <f t="shared" si="61"/>
        <v/>
      </c>
      <c r="N113" s="26">
        <f t="shared" si="61"/>
        <v>48</v>
      </c>
      <c r="O113" s="26">
        <f t="shared" si="61"/>
        <v>50</v>
      </c>
      <c r="P113" s="26" t="str">
        <f t="shared" si="61"/>
        <v/>
      </c>
      <c r="Q113" s="26" t="str">
        <f t="shared" si="61"/>
        <v/>
      </c>
      <c r="R113" s="26" t="str">
        <f t="shared" si="61"/>
        <v/>
      </c>
      <c r="S113" s="26" t="str">
        <f t="shared" si="61"/>
        <v/>
      </c>
      <c r="T113" s="26" t="str">
        <f t="shared" si="61"/>
        <v/>
      </c>
      <c r="U113" s="26" t="str">
        <f t="shared" si="61"/>
        <v/>
      </c>
      <c r="V113" s="26" t="str">
        <f t="shared" si="61"/>
        <v/>
      </c>
      <c r="W113" s="26" t="str">
        <f t="shared" si="61"/>
        <v/>
      </c>
      <c r="X113" s="26" t="str">
        <f t="shared" si="61"/>
        <v/>
      </c>
      <c r="Y113" s="26" t="str">
        <f t="shared" si="61"/>
        <v/>
      </c>
      <c r="Z113" s="26" t="str">
        <f t="shared" si="61"/>
        <v/>
      </c>
      <c r="AA113" s="27" t="str">
        <f t="shared" si="61"/>
        <v/>
      </c>
    </row>
    <row r="114" spans="1:27" ht="18">
      <c r="A114" s="119"/>
      <c r="B114" s="20"/>
      <c r="C114" s="28"/>
      <c r="D114" s="126" t="s">
        <v>27</v>
      </c>
      <c r="E114" s="82"/>
      <c r="F114" s="7" t="s">
        <v>23</v>
      </c>
      <c r="G114" s="8"/>
      <c r="H114" s="8">
        <f>SUM(J114:AA114)</f>
        <v>117</v>
      </c>
      <c r="I114" s="14" t="s">
        <v>24</v>
      </c>
      <c r="J114" s="15">
        <f t="shared" ref="J114:AA114" si="62">IF(SUM(J110,J106,J102,J98,J94,J90,J86,J82,J78,J74,J70,J66,J62,J58,J54,J50,J46,J42,J38,J34,J30,J26,J22,J18,J14)=0,"",SUM(J14,J18,J22,J26,J30,J34,J38,J42,J46,J50,J54,J58,J62,J66,J70,J74,J78,J82,J86,J90,J94,J98,J102,J106,J110))</f>
        <v>26</v>
      </c>
      <c r="K114" s="15">
        <f t="shared" si="62"/>
        <v>15</v>
      </c>
      <c r="L114" s="15">
        <f t="shared" si="62"/>
        <v>20</v>
      </c>
      <c r="M114" s="15" t="str">
        <f t="shared" si="62"/>
        <v/>
      </c>
      <c r="N114" s="15">
        <f t="shared" si="62"/>
        <v>31</v>
      </c>
      <c r="O114" s="15">
        <f t="shared" si="62"/>
        <v>25</v>
      </c>
      <c r="P114" s="15" t="str">
        <f t="shared" si="62"/>
        <v/>
      </c>
      <c r="Q114" s="15" t="str">
        <f t="shared" si="62"/>
        <v/>
      </c>
      <c r="R114" s="15" t="str">
        <f t="shared" si="62"/>
        <v/>
      </c>
      <c r="S114" s="15" t="str">
        <f t="shared" si="62"/>
        <v/>
      </c>
      <c r="T114" s="15" t="str">
        <f t="shared" si="62"/>
        <v/>
      </c>
      <c r="U114" s="15" t="str">
        <f t="shared" si="62"/>
        <v/>
      </c>
      <c r="V114" s="15" t="str">
        <f t="shared" si="62"/>
        <v/>
      </c>
      <c r="W114" s="15" t="str">
        <f t="shared" si="62"/>
        <v/>
      </c>
      <c r="X114" s="15" t="str">
        <f t="shared" si="62"/>
        <v/>
      </c>
      <c r="Y114" s="15" t="str">
        <f t="shared" si="62"/>
        <v/>
      </c>
      <c r="Z114" s="15" t="str">
        <f t="shared" si="62"/>
        <v/>
      </c>
      <c r="AA114" s="29" t="str">
        <f t="shared" si="62"/>
        <v/>
      </c>
    </row>
    <row r="115" spans="1:27" ht="14" thickBot="1">
      <c r="A115" s="120"/>
      <c r="B115" s="30"/>
      <c r="C115" s="31"/>
      <c r="D115" s="127"/>
      <c r="E115" s="83"/>
      <c r="F115" s="16" t="s">
        <v>25</v>
      </c>
      <c r="G115" s="56"/>
      <c r="H115" s="17">
        <f>IF(H113=0,"N/A",H114/H113)</f>
        <v>0.51769911504424782</v>
      </c>
      <c r="I115" s="32" t="s">
        <v>25</v>
      </c>
      <c r="J115" s="33">
        <f t="shared" ref="J115:S115" si="63">IF(J113="","",J114/J113)</f>
        <v>0.49056603773584906</v>
      </c>
      <c r="K115" s="33">
        <f t="shared" si="63"/>
        <v>0.44117647058823528</v>
      </c>
      <c r="L115" s="33">
        <f t="shared" si="63"/>
        <v>0.48780487804878048</v>
      </c>
      <c r="M115" s="33" t="str">
        <f t="shared" si="63"/>
        <v/>
      </c>
      <c r="N115" s="33">
        <f t="shared" si="63"/>
        <v>0.64583333333333337</v>
      </c>
      <c r="O115" s="33">
        <f t="shared" si="63"/>
        <v>0.5</v>
      </c>
      <c r="P115" s="33" t="str">
        <f t="shared" si="63"/>
        <v/>
      </c>
      <c r="Q115" s="33" t="str">
        <f t="shared" si="63"/>
        <v/>
      </c>
      <c r="R115" s="33" t="str">
        <f t="shared" si="63"/>
        <v/>
      </c>
      <c r="S115" s="33" t="str">
        <f t="shared" si="63"/>
        <v/>
      </c>
      <c r="T115" s="33" t="str">
        <f t="shared" ref="T115:AA115" si="64">IF(T113="","",T114/T113)</f>
        <v/>
      </c>
      <c r="U115" s="33" t="str">
        <f t="shared" si="64"/>
        <v/>
      </c>
      <c r="V115" s="33" t="str">
        <f t="shared" si="64"/>
        <v/>
      </c>
      <c r="W115" s="33" t="str">
        <f t="shared" si="64"/>
        <v/>
      </c>
      <c r="X115" s="33" t="str">
        <f t="shared" si="64"/>
        <v/>
      </c>
      <c r="Y115" s="33" t="str">
        <f t="shared" si="64"/>
        <v/>
      </c>
      <c r="Z115" s="33" t="str">
        <f t="shared" si="64"/>
        <v/>
      </c>
      <c r="AA115" s="114" t="str">
        <f t="shared" si="64"/>
        <v/>
      </c>
    </row>
    <row r="116" spans="1:27" ht="14" thickTop="1"/>
  </sheetData>
  <phoneticPr fontId="0" type="noConversion"/>
  <printOptions horizontalCentered="1" gridLinesSet="0"/>
  <pageMargins left="0.31" right="0.27" top="0.56000000000000005" bottom="0.28999999999999998" header="0.34" footer="0.25"/>
  <pageSetup scale="69" fitToHeight="2" orientation="portrait" blackAndWhite="1" horizontalDpi="360" verticalDpi="144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AA116"/>
  <sheetViews>
    <sheetView showGridLines="0" topLeftCell="D1" zoomScaleNormal="100" workbookViewId="0">
      <pane xSplit="6" ySplit="12" topLeftCell="J13" activePane="bottomRight" state="frozen"/>
      <selection activeCell="D1" sqref="D1"/>
      <selection pane="topRight" activeCell="J1" sqref="J1"/>
      <selection pane="bottomLeft" activeCell="D13" sqref="D13"/>
      <selection pane="bottomRight" activeCell="Q33" sqref="Q33"/>
    </sheetView>
  </sheetViews>
  <sheetFormatPr baseColWidth="10" defaultColWidth="8.83203125" defaultRowHeight="13"/>
  <cols>
    <col min="1" max="1" width="3.5" customWidth="1"/>
    <col min="2" max="2" width="0" hidden="1" customWidth="1"/>
    <col min="3" max="3" width="8.5" customWidth="1"/>
    <col min="4" max="4" width="19.1640625" customWidth="1"/>
    <col min="5" max="5" width="1.5" customWidth="1"/>
    <col min="7" max="7" width="1" customWidth="1"/>
    <col min="8" max="8" width="7.83203125" customWidth="1"/>
    <col min="9" max="9" width="7.5" customWidth="1"/>
    <col min="10" max="10" width="5.83203125" customWidth="1"/>
    <col min="11" max="11" width="6.33203125" customWidth="1"/>
    <col min="12" max="14" width="5.6640625" customWidth="1"/>
    <col min="15" max="15" width="5.83203125" customWidth="1"/>
    <col min="16" max="16" width="5.6640625" customWidth="1"/>
    <col min="17" max="17" width="6.1640625" customWidth="1"/>
    <col min="18" max="21" width="5.6640625" customWidth="1"/>
    <col min="22" max="22" width="5.6640625" hidden="1" customWidth="1"/>
    <col min="23" max="23" width="5.5" hidden="1" customWidth="1"/>
    <col min="24" max="27" width="5.6640625" hidden="1" customWidth="1"/>
    <col min="28" max="30" width="9.1640625" customWidth="1"/>
  </cols>
  <sheetData>
    <row r="1" spans="1:27" ht="18">
      <c r="A1" s="75"/>
      <c r="C1" s="76" t="s">
        <v>1</v>
      </c>
      <c r="D1" s="65" t="s">
        <v>66</v>
      </c>
      <c r="E1" s="63"/>
      <c r="F1" s="64"/>
      <c r="G1" s="3"/>
      <c r="I1" s="48" t="s">
        <v>2</v>
      </c>
      <c r="J1" s="84">
        <v>19</v>
      </c>
      <c r="K1" s="84">
        <v>11</v>
      </c>
      <c r="L1" s="84">
        <v>8</v>
      </c>
      <c r="M1" s="84">
        <v>9</v>
      </c>
      <c r="N1" s="84">
        <v>16</v>
      </c>
      <c r="O1" s="84">
        <v>9</v>
      </c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  <c r="AA1" s="84"/>
    </row>
    <row r="2" spans="1:27" ht="14" thickBot="1">
      <c r="C2" s="1"/>
      <c r="G2" s="3"/>
      <c r="H2" s="43"/>
      <c r="I2" s="72" t="s">
        <v>3</v>
      </c>
      <c r="J2" s="85">
        <v>20</v>
      </c>
      <c r="K2" s="85">
        <v>9</v>
      </c>
      <c r="L2" s="85">
        <v>21</v>
      </c>
      <c r="M2" s="85">
        <v>28</v>
      </c>
      <c r="N2" s="85">
        <v>20</v>
      </c>
      <c r="O2" s="85">
        <v>23</v>
      </c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</row>
    <row r="3" spans="1:27" ht="15" thickTop="1">
      <c r="C3" s="1"/>
      <c r="D3" s="73" t="s">
        <v>4</v>
      </c>
      <c r="E3" s="66"/>
      <c r="F3" s="70">
        <f>SUM(J6:AA6)</f>
        <v>1</v>
      </c>
      <c r="G3" s="3"/>
      <c r="H3" s="43"/>
      <c r="I3" s="49" t="s">
        <v>5</v>
      </c>
      <c r="J3" s="45" t="str">
        <f t="shared" ref="J3:AA3" si="0">IF(SUM(J1,J2)=0,"",IF(J1&lt;J2,"L","W"))</f>
        <v>L</v>
      </c>
      <c r="K3" s="45" t="str">
        <f t="shared" si="0"/>
        <v>W</v>
      </c>
      <c r="L3" s="45" t="str">
        <f t="shared" si="0"/>
        <v>L</v>
      </c>
      <c r="M3" s="45" t="str">
        <f t="shared" si="0"/>
        <v>L</v>
      </c>
      <c r="N3" s="45" t="str">
        <f t="shared" si="0"/>
        <v>L</v>
      </c>
      <c r="O3" s="45" t="str">
        <f t="shared" si="0"/>
        <v>L</v>
      </c>
      <c r="P3" s="45" t="str">
        <f t="shared" si="0"/>
        <v/>
      </c>
      <c r="Q3" s="45" t="str">
        <f t="shared" si="0"/>
        <v/>
      </c>
      <c r="R3" s="45" t="str">
        <f t="shared" si="0"/>
        <v/>
      </c>
      <c r="S3" s="45" t="str">
        <f t="shared" si="0"/>
        <v/>
      </c>
      <c r="T3" s="45" t="str">
        <f t="shared" si="0"/>
        <v/>
      </c>
      <c r="U3" s="45" t="str">
        <f t="shared" si="0"/>
        <v/>
      </c>
      <c r="V3" s="45" t="str">
        <f t="shared" si="0"/>
        <v/>
      </c>
      <c r="W3" s="45" t="str">
        <f t="shared" si="0"/>
        <v/>
      </c>
      <c r="X3" s="45" t="str">
        <f t="shared" si="0"/>
        <v/>
      </c>
      <c r="Y3" s="45" t="str">
        <f t="shared" si="0"/>
        <v/>
      </c>
      <c r="Z3" s="45" t="str">
        <f t="shared" si="0"/>
        <v/>
      </c>
      <c r="AA3" s="45" t="str">
        <f t="shared" si="0"/>
        <v/>
      </c>
    </row>
    <row r="4" spans="1:27" ht="15" thickBot="1">
      <c r="C4" s="1"/>
      <c r="D4" s="73" t="s">
        <v>6</v>
      </c>
      <c r="E4" s="67"/>
      <c r="F4" s="71">
        <f>SUM(J7:AA7)</f>
        <v>5</v>
      </c>
      <c r="G4" s="3"/>
      <c r="H4" s="99" t="s">
        <v>7</v>
      </c>
      <c r="I4" s="97" t="s">
        <v>8</v>
      </c>
      <c r="J4" s="98"/>
      <c r="K4" s="98"/>
      <c r="L4" s="98"/>
      <c r="M4" s="98"/>
      <c r="N4" s="98"/>
      <c r="O4" s="98"/>
      <c r="P4" s="98"/>
      <c r="Q4" s="98"/>
      <c r="R4" s="98"/>
      <c r="S4" s="98"/>
      <c r="T4" s="98"/>
      <c r="U4" s="98"/>
      <c r="V4" s="98"/>
      <c r="W4" s="98"/>
      <c r="X4" s="98"/>
      <c r="Y4" s="98"/>
      <c r="Z4" s="98"/>
      <c r="AA4" s="98"/>
    </row>
    <row r="5" spans="1:27" ht="15" hidden="1" thickTop="1">
      <c r="C5" s="1"/>
      <c r="D5" s="73"/>
      <c r="E5" s="94" t="s">
        <v>9</v>
      </c>
      <c r="F5" s="92"/>
      <c r="G5" s="3"/>
      <c r="I5" s="93"/>
      <c r="J5" s="47">
        <f t="shared" ref="J5:AA5" si="1">IF(J3="","",IF(J4="FW","",1))</f>
        <v>1</v>
      </c>
      <c r="K5" s="47">
        <f t="shared" si="1"/>
        <v>1</v>
      </c>
      <c r="L5" s="47">
        <f t="shared" si="1"/>
        <v>1</v>
      </c>
      <c r="M5" s="47">
        <f t="shared" si="1"/>
        <v>1</v>
      </c>
      <c r="N5" s="47">
        <f t="shared" si="1"/>
        <v>1</v>
      </c>
      <c r="O5" s="47">
        <f t="shared" si="1"/>
        <v>1</v>
      </c>
      <c r="P5" s="47" t="str">
        <f t="shared" si="1"/>
        <v/>
      </c>
      <c r="Q5" s="47" t="str">
        <f t="shared" si="1"/>
        <v/>
      </c>
      <c r="R5" s="47" t="str">
        <f t="shared" si="1"/>
        <v/>
      </c>
      <c r="S5" s="47" t="str">
        <f t="shared" si="1"/>
        <v/>
      </c>
      <c r="T5" s="47" t="str">
        <f t="shared" si="1"/>
        <v/>
      </c>
      <c r="U5" s="47" t="str">
        <f t="shared" si="1"/>
        <v/>
      </c>
      <c r="V5" s="47" t="str">
        <f t="shared" si="1"/>
        <v/>
      </c>
      <c r="W5" s="47" t="str">
        <f t="shared" si="1"/>
        <v/>
      </c>
      <c r="X5" s="47" t="str">
        <f t="shared" si="1"/>
        <v/>
      </c>
      <c r="Y5" s="47" t="str">
        <f t="shared" si="1"/>
        <v/>
      </c>
      <c r="Z5" s="47" t="str">
        <f t="shared" si="1"/>
        <v/>
      </c>
      <c r="AA5" s="47" t="str">
        <f t="shared" si="1"/>
        <v/>
      </c>
    </row>
    <row r="6" spans="1:27" hidden="1">
      <c r="H6" t="str">
        <f>IF(H4="w",1,"")</f>
        <v/>
      </c>
      <c r="I6" s="50" t="s">
        <v>10</v>
      </c>
      <c r="J6" s="47" t="str">
        <f t="shared" ref="J6:AA6" si="2">IF(J3="w",1,"")</f>
        <v/>
      </c>
      <c r="K6" s="47">
        <f t="shared" si="2"/>
        <v>1</v>
      </c>
      <c r="L6" s="47" t="str">
        <f t="shared" si="2"/>
        <v/>
      </c>
      <c r="M6" s="47" t="str">
        <f t="shared" si="2"/>
        <v/>
      </c>
      <c r="N6" s="47" t="str">
        <f t="shared" si="2"/>
        <v/>
      </c>
      <c r="O6" s="47" t="str">
        <f t="shared" si="2"/>
        <v/>
      </c>
      <c r="P6" s="47" t="str">
        <f t="shared" si="2"/>
        <v/>
      </c>
      <c r="Q6" s="47" t="str">
        <f t="shared" si="2"/>
        <v/>
      </c>
      <c r="R6" s="47" t="str">
        <f t="shared" si="2"/>
        <v/>
      </c>
      <c r="S6" s="47" t="str">
        <f t="shared" si="2"/>
        <v/>
      </c>
      <c r="T6" s="47" t="str">
        <f t="shared" si="2"/>
        <v/>
      </c>
      <c r="U6" s="47" t="str">
        <f t="shared" si="2"/>
        <v/>
      </c>
      <c r="V6" s="47" t="str">
        <f t="shared" si="2"/>
        <v/>
      </c>
      <c r="W6" s="47" t="str">
        <f t="shared" si="2"/>
        <v/>
      </c>
      <c r="X6" s="47" t="str">
        <f t="shared" si="2"/>
        <v/>
      </c>
      <c r="Y6" s="47" t="str">
        <f t="shared" si="2"/>
        <v/>
      </c>
      <c r="Z6" s="47" t="str">
        <f t="shared" si="2"/>
        <v/>
      </c>
      <c r="AA6" s="47" t="str">
        <f t="shared" si="2"/>
        <v/>
      </c>
    </row>
    <row r="7" spans="1:27" ht="14" hidden="1" thickBot="1">
      <c r="H7" t="str">
        <f>IF(H4="l",1,"")</f>
        <v/>
      </c>
      <c r="I7" s="50" t="s">
        <v>11</v>
      </c>
      <c r="J7" s="47">
        <f t="shared" ref="J7:AA7" si="3">IF(J3="l",1,"")</f>
        <v>1</v>
      </c>
      <c r="K7" s="47" t="str">
        <f t="shared" si="3"/>
        <v/>
      </c>
      <c r="L7" s="47">
        <f t="shared" si="3"/>
        <v>1</v>
      </c>
      <c r="M7" s="47">
        <f t="shared" si="3"/>
        <v>1</v>
      </c>
      <c r="N7" s="47">
        <f t="shared" si="3"/>
        <v>1</v>
      </c>
      <c r="O7" s="47">
        <f t="shared" si="3"/>
        <v>1</v>
      </c>
      <c r="P7" s="47" t="str">
        <f t="shared" si="3"/>
        <v/>
      </c>
      <c r="Q7" s="47" t="str">
        <f t="shared" si="3"/>
        <v/>
      </c>
      <c r="R7" s="47" t="str">
        <f t="shared" si="3"/>
        <v/>
      </c>
      <c r="S7" s="47" t="str">
        <f t="shared" si="3"/>
        <v/>
      </c>
      <c r="T7" s="47" t="str">
        <f t="shared" si="3"/>
        <v/>
      </c>
      <c r="U7" s="47" t="str">
        <f t="shared" si="3"/>
        <v/>
      </c>
      <c r="V7" s="47" t="str">
        <f t="shared" si="3"/>
        <v/>
      </c>
      <c r="W7" s="47" t="str">
        <f t="shared" si="3"/>
        <v/>
      </c>
      <c r="X7" s="47" t="str">
        <f t="shared" si="3"/>
        <v/>
      </c>
      <c r="Y7" s="47" t="str">
        <f t="shared" si="3"/>
        <v/>
      </c>
      <c r="Z7" s="47" t="str">
        <f t="shared" si="3"/>
        <v/>
      </c>
      <c r="AA7" s="47" t="str">
        <f t="shared" si="3"/>
        <v/>
      </c>
    </row>
    <row r="8" spans="1:27" ht="38" thickTop="1" thickBot="1">
      <c r="C8" s="2"/>
      <c r="D8" s="117" t="s">
        <v>12</v>
      </c>
      <c r="E8" s="95"/>
      <c r="F8" s="96">
        <f>SUM(J5:AA5)</f>
        <v>6</v>
      </c>
      <c r="G8" s="74"/>
      <c r="H8" s="61" t="s">
        <v>13</v>
      </c>
      <c r="I8" s="60"/>
      <c r="J8" s="86" t="s">
        <v>67</v>
      </c>
      <c r="K8" s="86" t="s">
        <v>158</v>
      </c>
      <c r="L8" s="86" t="s">
        <v>159</v>
      </c>
      <c r="M8" s="86" t="s">
        <v>67</v>
      </c>
      <c r="N8" s="86" t="s">
        <v>158</v>
      </c>
      <c r="O8" s="86" t="s">
        <v>159</v>
      </c>
      <c r="P8" s="86"/>
      <c r="Q8" s="86"/>
      <c r="R8" s="86"/>
      <c r="S8" s="86"/>
      <c r="T8" s="86"/>
      <c r="U8" s="86"/>
      <c r="V8" s="86"/>
      <c r="W8" s="86"/>
      <c r="X8" s="86"/>
      <c r="Y8" s="86"/>
      <c r="Z8" s="86"/>
      <c r="AA8" s="86"/>
    </row>
    <row r="9" spans="1:27" ht="16" thickTop="1" thickBot="1">
      <c r="D9" s="59" t="s">
        <v>14</v>
      </c>
      <c r="E9" s="62"/>
      <c r="F9" s="68">
        <f>SUM(J9:AA9)</f>
        <v>-49</v>
      </c>
      <c r="G9" s="2"/>
      <c r="H9" s="53"/>
      <c r="I9" s="54" t="s">
        <v>15</v>
      </c>
      <c r="J9" s="57">
        <f t="shared" ref="J9:AA9" si="4">IF(J1="","",J1-J2)</f>
        <v>-1</v>
      </c>
      <c r="K9" s="57">
        <f t="shared" si="4"/>
        <v>2</v>
      </c>
      <c r="L9" s="57">
        <f t="shared" si="4"/>
        <v>-13</v>
      </c>
      <c r="M9" s="57">
        <f t="shared" si="4"/>
        <v>-19</v>
      </c>
      <c r="N9" s="57">
        <f t="shared" si="4"/>
        <v>-4</v>
      </c>
      <c r="O9" s="57">
        <f t="shared" si="4"/>
        <v>-14</v>
      </c>
      <c r="P9" s="57"/>
      <c r="Q9" s="57" t="str">
        <f t="shared" si="4"/>
        <v/>
      </c>
      <c r="R9" s="57" t="str">
        <f t="shared" si="4"/>
        <v/>
      </c>
      <c r="S9" s="57" t="str">
        <f t="shared" si="4"/>
        <v/>
      </c>
      <c r="T9" s="57" t="str">
        <f t="shared" si="4"/>
        <v/>
      </c>
      <c r="U9" s="57" t="str">
        <f t="shared" si="4"/>
        <v/>
      </c>
      <c r="V9" s="57" t="str">
        <f t="shared" si="4"/>
        <v/>
      </c>
      <c r="W9" s="57" t="str">
        <f t="shared" si="4"/>
        <v/>
      </c>
      <c r="X9" s="57" t="str">
        <f t="shared" si="4"/>
        <v/>
      </c>
      <c r="Y9" s="57" t="str">
        <f t="shared" si="4"/>
        <v/>
      </c>
      <c r="Z9" s="57" t="str">
        <f t="shared" si="4"/>
        <v/>
      </c>
      <c r="AA9" s="57" t="str">
        <f t="shared" si="4"/>
        <v/>
      </c>
    </row>
    <row r="10" spans="1:27" ht="16" thickTop="1" thickBot="1">
      <c r="D10" s="59" t="s">
        <v>16</v>
      </c>
      <c r="E10" s="62"/>
      <c r="F10" s="69">
        <f>$H$115</f>
        <v>0.50438596491228072</v>
      </c>
      <c r="H10" s="44"/>
      <c r="I10" s="52" t="s">
        <v>17</v>
      </c>
      <c r="J10" s="87">
        <v>45148</v>
      </c>
      <c r="K10" s="87">
        <v>45155</v>
      </c>
      <c r="L10" s="87">
        <v>45162</v>
      </c>
      <c r="M10" s="131">
        <v>45169</v>
      </c>
      <c r="N10" s="131">
        <v>45176</v>
      </c>
      <c r="O10" s="128">
        <v>45183</v>
      </c>
      <c r="P10" s="128"/>
      <c r="Q10" s="128"/>
      <c r="R10" s="128"/>
      <c r="S10" s="128"/>
      <c r="T10" s="128"/>
      <c r="U10" s="128"/>
      <c r="V10" s="128"/>
      <c r="W10" s="128"/>
      <c r="X10" s="128"/>
      <c r="Y10" s="128"/>
      <c r="Z10" s="128"/>
      <c r="AA10" s="128"/>
    </row>
    <row r="11" spans="1:27" ht="6" customHeight="1" thickTop="1">
      <c r="D11" s="58"/>
      <c r="E11" s="58"/>
      <c r="I11" s="50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</row>
    <row r="12" spans="1:27" ht="14" thickBot="1">
      <c r="H12" s="3" t="s">
        <v>18</v>
      </c>
      <c r="I12" s="51"/>
      <c r="J12" s="47">
        <v>1</v>
      </c>
      <c r="K12" s="47">
        <v>2</v>
      </c>
      <c r="L12" s="47">
        <v>3</v>
      </c>
      <c r="M12" s="47">
        <v>4</v>
      </c>
      <c r="N12" s="47">
        <v>5</v>
      </c>
      <c r="O12" s="47">
        <v>6</v>
      </c>
      <c r="P12" s="47">
        <v>7</v>
      </c>
      <c r="Q12" s="47">
        <v>8</v>
      </c>
      <c r="R12" s="47">
        <v>9</v>
      </c>
      <c r="S12" s="47">
        <v>10</v>
      </c>
      <c r="T12" s="47">
        <v>11</v>
      </c>
      <c r="U12" s="47">
        <v>12</v>
      </c>
      <c r="V12" s="47">
        <v>13</v>
      </c>
      <c r="W12" s="47">
        <v>14</v>
      </c>
      <c r="X12" s="47">
        <v>15</v>
      </c>
      <c r="Y12" s="47">
        <v>16</v>
      </c>
      <c r="Z12" s="47">
        <v>17</v>
      </c>
      <c r="AA12" s="47">
        <v>18</v>
      </c>
    </row>
    <row r="13" spans="1:27">
      <c r="A13" s="34">
        <v>1</v>
      </c>
      <c r="B13" s="35" t="str">
        <f>$D$1</f>
        <v>BCBC</v>
      </c>
      <c r="C13" s="36" t="s">
        <v>19</v>
      </c>
      <c r="D13" s="121" t="s">
        <v>91</v>
      </c>
      <c r="E13" s="77"/>
      <c r="F13" s="4" t="s">
        <v>20</v>
      </c>
      <c r="G13" s="5"/>
      <c r="H13" s="5">
        <f>SUM(J13:AA13)</f>
        <v>18</v>
      </c>
      <c r="I13" s="6" t="s">
        <v>21</v>
      </c>
      <c r="J13" s="88">
        <v>5</v>
      </c>
      <c r="K13" s="88">
        <v>2</v>
      </c>
      <c r="L13" s="88">
        <v>3</v>
      </c>
      <c r="M13" s="88"/>
      <c r="N13" s="88">
        <v>5</v>
      </c>
      <c r="O13" s="88">
        <v>3</v>
      </c>
      <c r="P13" s="88"/>
      <c r="Q13" s="88"/>
      <c r="R13" s="88"/>
      <c r="S13" s="88"/>
      <c r="T13" s="88"/>
      <c r="U13" s="88"/>
      <c r="V13" s="88"/>
      <c r="W13" s="88"/>
      <c r="X13" s="88"/>
      <c r="Y13" s="88"/>
      <c r="Z13" s="88"/>
      <c r="AA13" s="89"/>
    </row>
    <row r="14" spans="1:27">
      <c r="A14" s="37"/>
      <c r="B14" s="20"/>
      <c r="C14" s="38" t="s">
        <v>22</v>
      </c>
      <c r="D14" s="122" t="s">
        <v>195</v>
      </c>
      <c r="E14" s="78"/>
      <c r="F14" s="7" t="s">
        <v>23</v>
      </c>
      <c r="G14" s="8"/>
      <c r="H14" s="8">
        <f>SUM(J14:AA14)</f>
        <v>13</v>
      </c>
      <c r="I14" s="9" t="s">
        <v>24</v>
      </c>
      <c r="J14" s="90">
        <v>4</v>
      </c>
      <c r="K14" s="90">
        <v>0</v>
      </c>
      <c r="L14" s="90">
        <v>3</v>
      </c>
      <c r="M14" s="90"/>
      <c r="N14" s="90">
        <v>4</v>
      </c>
      <c r="O14" s="90">
        <v>2</v>
      </c>
      <c r="P14" s="90"/>
      <c r="Q14" s="90"/>
      <c r="R14" s="90"/>
      <c r="S14" s="90"/>
      <c r="T14" s="90"/>
      <c r="U14" s="90"/>
      <c r="V14" s="90"/>
      <c r="W14" s="90"/>
      <c r="X14" s="90"/>
      <c r="Y14" s="90"/>
      <c r="Z14" s="90"/>
      <c r="AA14" s="91"/>
    </row>
    <row r="15" spans="1:27">
      <c r="A15" s="37"/>
      <c r="B15" s="20"/>
      <c r="C15" s="38"/>
      <c r="D15" s="122"/>
      <c r="E15" s="78"/>
      <c r="F15" s="132" t="s">
        <v>45</v>
      </c>
      <c r="G15" s="133"/>
      <c r="H15" s="8">
        <f>SUM(J15:AA15)</f>
        <v>19</v>
      </c>
      <c r="I15" s="134" t="s">
        <v>46</v>
      </c>
      <c r="J15" s="135">
        <v>5</v>
      </c>
      <c r="K15" s="135">
        <v>3</v>
      </c>
      <c r="L15" s="135">
        <v>3</v>
      </c>
      <c r="M15" s="135"/>
      <c r="N15" s="135">
        <v>5</v>
      </c>
      <c r="O15" s="135">
        <v>3</v>
      </c>
      <c r="P15" s="135"/>
      <c r="Q15" s="135"/>
      <c r="R15" s="135"/>
      <c r="S15" s="135"/>
      <c r="T15" s="135"/>
      <c r="U15" s="135"/>
      <c r="V15" s="135"/>
      <c r="W15" s="135"/>
      <c r="X15" s="135"/>
      <c r="Y15" s="135"/>
      <c r="Z15" s="135"/>
      <c r="AA15" s="136"/>
    </row>
    <row r="16" spans="1:27" ht="14" thickBot="1">
      <c r="A16" s="39"/>
      <c r="B16" s="40"/>
      <c r="C16" s="41"/>
      <c r="D16" s="123" t="s">
        <v>68</v>
      </c>
      <c r="E16" s="79"/>
      <c r="F16" s="11" t="s">
        <v>25</v>
      </c>
      <c r="G16" s="55"/>
      <c r="H16" s="10">
        <f>IF(H13=0,"",(H14/H13))</f>
        <v>0.72222222222222221</v>
      </c>
      <c r="I16" s="12" t="s">
        <v>25</v>
      </c>
      <c r="J16" s="13">
        <f t="shared" ref="J16:AA16" si="5">IF(J13="","",J14/J13)</f>
        <v>0.8</v>
      </c>
      <c r="K16" s="13">
        <f t="shared" si="5"/>
        <v>0</v>
      </c>
      <c r="L16" s="13">
        <f t="shared" si="5"/>
        <v>1</v>
      </c>
      <c r="M16" s="13" t="str">
        <f t="shared" si="5"/>
        <v/>
      </c>
      <c r="N16" s="13">
        <f t="shared" si="5"/>
        <v>0.8</v>
      </c>
      <c r="O16" s="13">
        <f t="shared" si="5"/>
        <v>0.66666666666666663</v>
      </c>
      <c r="P16" s="13" t="str">
        <f t="shared" si="5"/>
        <v/>
      </c>
      <c r="Q16" s="13" t="str">
        <f t="shared" si="5"/>
        <v/>
      </c>
      <c r="R16" s="13" t="str">
        <f t="shared" si="5"/>
        <v/>
      </c>
      <c r="S16" s="13" t="str">
        <f t="shared" si="5"/>
        <v/>
      </c>
      <c r="T16" s="13" t="str">
        <f t="shared" si="5"/>
        <v/>
      </c>
      <c r="U16" s="13" t="str">
        <f t="shared" si="5"/>
        <v/>
      </c>
      <c r="V16" s="13" t="str">
        <f t="shared" si="5"/>
        <v/>
      </c>
      <c r="W16" s="13" t="str">
        <f t="shared" si="5"/>
        <v/>
      </c>
      <c r="X16" s="13" t="str">
        <f t="shared" si="5"/>
        <v/>
      </c>
      <c r="Y16" s="13" t="str">
        <f t="shared" si="5"/>
        <v/>
      </c>
      <c r="Z16" s="13" t="str">
        <f t="shared" si="5"/>
        <v/>
      </c>
      <c r="AA16" s="112" t="str">
        <f t="shared" si="5"/>
        <v/>
      </c>
    </row>
    <row r="17" spans="1:27">
      <c r="A17" s="34">
        <v>2</v>
      </c>
      <c r="B17" s="35" t="str">
        <f>$D$1</f>
        <v>BCBC</v>
      </c>
      <c r="C17" s="36" t="s">
        <v>19</v>
      </c>
      <c r="D17" s="121" t="s">
        <v>71</v>
      </c>
      <c r="E17" s="77"/>
      <c r="F17" s="4" t="s">
        <v>20</v>
      </c>
      <c r="G17" s="5"/>
      <c r="H17" s="5">
        <f>SUM(J17:AA17)</f>
        <v>11</v>
      </c>
      <c r="I17" s="6" t="s">
        <v>21</v>
      </c>
      <c r="J17" s="88">
        <v>5</v>
      </c>
      <c r="K17" s="88">
        <v>3</v>
      </c>
      <c r="L17" s="88">
        <v>3</v>
      </c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8"/>
      <c r="X17" s="88"/>
      <c r="Y17" s="88"/>
      <c r="Z17" s="88"/>
      <c r="AA17" s="89"/>
    </row>
    <row r="18" spans="1:27">
      <c r="A18" s="37"/>
      <c r="B18" s="20"/>
      <c r="C18" s="38" t="s">
        <v>22</v>
      </c>
      <c r="D18" s="122" t="s">
        <v>196</v>
      </c>
      <c r="E18" s="78"/>
      <c r="F18" s="7" t="s">
        <v>23</v>
      </c>
      <c r="G18" s="8"/>
      <c r="H18" s="8">
        <f>SUM(J18:AA18)</f>
        <v>5</v>
      </c>
      <c r="I18" s="9" t="s">
        <v>24</v>
      </c>
      <c r="J18" s="90">
        <v>2</v>
      </c>
      <c r="K18" s="90">
        <v>2</v>
      </c>
      <c r="L18" s="90">
        <v>1</v>
      </c>
      <c r="M18" s="90"/>
      <c r="N18" s="90"/>
      <c r="O18" s="90"/>
      <c r="P18" s="90"/>
      <c r="Q18" s="90"/>
      <c r="R18" s="90"/>
      <c r="S18" s="90"/>
      <c r="T18" s="90"/>
      <c r="U18" s="90"/>
      <c r="V18" s="90"/>
      <c r="W18" s="90"/>
      <c r="X18" s="90"/>
      <c r="Y18" s="90"/>
      <c r="Z18" s="90"/>
      <c r="AA18" s="91"/>
    </row>
    <row r="19" spans="1:27">
      <c r="A19" s="37"/>
      <c r="B19" s="20"/>
      <c r="C19" s="38"/>
      <c r="D19" s="122"/>
      <c r="E19" s="78"/>
      <c r="F19" s="132" t="s">
        <v>45</v>
      </c>
      <c r="G19" s="133"/>
      <c r="H19" s="8">
        <f>SUM(J19:AA19)</f>
        <v>11</v>
      </c>
      <c r="I19" s="134" t="s">
        <v>46</v>
      </c>
      <c r="J19" s="135">
        <v>5</v>
      </c>
      <c r="K19" s="135">
        <v>3</v>
      </c>
      <c r="L19" s="135">
        <v>3</v>
      </c>
      <c r="M19" s="135"/>
      <c r="N19" s="135"/>
      <c r="O19" s="135"/>
      <c r="P19" s="135"/>
      <c r="Q19" s="135"/>
      <c r="R19" s="135"/>
      <c r="S19" s="135"/>
      <c r="T19" s="135"/>
      <c r="U19" s="135"/>
      <c r="V19" s="135"/>
      <c r="W19" s="135"/>
      <c r="X19" s="135"/>
      <c r="Y19" s="135"/>
      <c r="Z19" s="135"/>
      <c r="AA19" s="136"/>
    </row>
    <row r="20" spans="1:27" ht="14" thickBot="1">
      <c r="A20" s="39"/>
      <c r="B20" s="40"/>
      <c r="C20" s="41"/>
      <c r="D20" s="123" t="s">
        <v>65</v>
      </c>
      <c r="E20" s="79"/>
      <c r="F20" s="11" t="s">
        <v>25</v>
      </c>
      <c r="G20" s="55"/>
      <c r="H20" s="10">
        <f>IF(H17=0,"",H18/H17)</f>
        <v>0.45454545454545453</v>
      </c>
      <c r="I20" s="12" t="s">
        <v>25</v>
      </c>
      <c r="J20" s="13">
        <f t="shared" ref="J20:AA20" si="6">IF(J17="","",J18/J17)</f>
        <v>0.4</v>
      </c>
      <c r="K20" s="13">
        <f t="shared" si="6"/>
        <v>0.66666666666666663</v>
      </c>
      <c r="L20" s="13">
        <f t="shared" si="6"/>
        <v>0.33333333333333331</v>
      </c>
      <c r="M20" s="13" t="str">
        <f t="shared" si="6"/>
        <v/>
      </c>
      <c r="N20" s="13" t="str">
        <f t="shared" si="6"/>
        <v/>
      </c>
      <c r="O20" s="13" t="str">
        <f t="shared" si="6"/>
        <v/>
      </c>
      <c r="P20" s="13" t="str">
        <f t="shared" si="6"/>
        <v/>
      </c>
      <c r="Q20" s="13" t="str">
        <f t="shared" si="6"/>
        <v/>
      </c>
      <c r="R20" s="13" t="str">
        <f t="shared" si="6"/>
        <v/>
      </c>
      <c r="S20" s="13" t="str">
        <f t="shared" si="6"/>
        <v/>
      </c>
      <c r="T20" s="13" t="str">
        <f t="shared" si="6"/>
        <v/>
      </c>
      <c r="U20" s="13" t="str">
        <f t="shared" si="6"/>
        <v/>
      </c>
      <c r="V20" s="13" t="str">
        <f t="shared" si="6"/>
        <v/>
      </c>
      <c r="W20" s="13" t="str">
        <f t="shared" si="6"/>
        <v/>
      </c>
      <c r="X20" s="13" t="str">
        <f t="shared" si="6"/>
        <v/>
      </c>
      <c r="Y20" s="13" t="str">
        <f t="shared" si="6"/>
        <v/>
      </c>
      <c r="Z20" s="13" t="str">
        <f t="shared" si="6"/>
        <v/>
      </c>
      <c r="AA20" s="112" t="str">
        <f t="shared" si="6"/>
        <v/>
      </c>
    </row>
    <row r="21" spans="1:27">
      <c r="A21" s="34">
        <v>3</v>
      </c>
      <c r="B21" s="35" t="str">
        <f>$D$1</f>
        <v>BCBC</v>
      </c>
      <c r="C21" s="36" t="s">
        <v>19</v>
      </c>
      <c r="D21" s="121" t="s">
        <v>194</v>
      </c>
      <c r="E21" s="77"/>
      <c r="F21" s="4" t="s">
        <v>20</v>
      </c>
      <c r="G21" s="5"/>
      <c r="H21" s="5">
        <f>SUM(J21:AA21)</f>
        <v>19</v>
      </c>
      <c r="I21" s="6" t="s">
        <v>21</v>
      </c>
      <c r="J21" s="88">
        <v>5</v>
      </c>
      <c r="K21" s="88">
        <v>3</v>
      </c>
      <c r="L21" s="88"/>
      <c r="M21" s="88">
        <v>4</v>
      </c>
      <c r="N21" s="88">
        <v>5</v>
      </c>
      <c r="O21" s="88">
        <v>2</v>
      </c>
      <c r="P21" s="88"/>
      <c r="Q21" s="88"/>
      <c r="R21" s="88"/>
      <c r="S21" s="88"/>
      <c r="T21" s="88"/>
      <c r="U21" s="88"/>
      <c r="V21" s="88"/>
      <c r="W21" s="88"/>
      <c r="X21" s="88"/>
      <c r="Y21" s="88"/>
      <c r="Z21" s="88"/>
      <c r="AA21" s="89"/>
    </row>
    <row r="22" spans="1:27">
      <c r="A22" s="37"/>
      <c r="B22" s="20"/>
      <c r="C22" s="38" t="s">
        <v>22</v>
      </c>
      <c r="D22" s="142" t="s">
        <v>197</v>
      </c>
      <c r="E22" s="78"/>
      <c r="F22" s="7" t="s">
        <v>23</v>
      </c>
      <c r="G22" s="8"/>
      <c r="H22" s="8">
        <f>SUM(J22:AA22)</f>
        <v>12</v>
      </c>
      <c r="I22" s="9" t="s">
        <v>24</v>
      </c>
      <c r="J22" s="90">
        <v>3</v>
      </c>
      <c r="K22" s="90">
        <v>1</v>
      </c>
      <c r="L22" s="90"/>
      <c r="M22" s="90">
        <v>2</v>
      </c>
      <c r="N22" s="90">
        <v>4</v>
      </c>
      <c r="O22" s="90">
        <v>2</v>
      </c>
      <c r="P22" s="90"/>
      <c r="Q22" s="90"/>
      <c r="R22" s="90"/>
      <c r="S22" s="90"/>
      <c r="T22" s="90"/>
      <c r="U22" s="90"/>
      <c r="V22" s="90"/>
      <c r="W22" s="90"/>
      <c r="X22" s="90"/>
      <c r="Y22" s="90"/>
      <c r="Z22" s="90"/>
      <c r="AA22" s="91"/>
    </row>
    <row r="23" spans="1:27">
      <c r="A23" s="37"/>
      <c r="B23" s="20"/>
      <c r="C23" s="38"/>
      <c r="D23" s="122"/>
      <c r="E23" s="78"/>
      <c r="F23" s="132" t="s">
        <v>45</v>
      </c>
      <c r="G23" s="133"/>
      <c r="H23" s="8">
        <f>SUM(J23:AA23)</f>
        <v>20</v>
      </c>
      <c r="I23" s="134" t="s">
        <v>46</v>
      </c>
      <c r="J23" s="135">
        <v>5</v>
      </c>
      <c r="K23" s="135">
        <v>3</v>
      </c>
      <c r="L23" s="135"/>
      <c r="M23" s="135">
        <v>4</v>
      </c>
      <c r="N23" s="135">
        <v>5</v>
      </c>
      <c r="O23" s="135">
        <v>3</v>
      </c>
      <c r="P23" s="135"/>
      <c r="Q23" s="135"/>
      <c r="R23" s="135"/>
      <c r="S23" s="135"/>
      <c r="T23" s="135"/>
      <c r="U23" s="135"/>
      <c r="V23" s="135"/>
      <c r="W23" s="135"/>
      <c r="X23" s="135"/>
      <c r="Y23" s="135"/>
      <c r="Z23" s="135"/>
      <c r="AA23" s="136"/>
    </row>
    <row r="24" spans="1:27" ht="14" thickBot="1">
      <c r="A24" s="39"/>
      <c r="B24" s="40"/>
      <c r="C24" s="41"/>
      <c r="D24" s="123" t="s">
        <v>68</v>
      </c>
      <c r="E24" s="79"/>
      <c r="F24" s="11" t="s">
        <v>25</v>
      </c>
      <c r="G24" s="55"/>
      <c r="H24" s="10">
        <f>IF(H21=0,"",H22/H21)</f>
        <v>0.63157894736842102</v>
      </c>
      <c r="I24" s="12" t="s">
        <v>25</v>
      </c>
      <c r="J24" s="13">
        <f t="shared" ref="J24:AA24" si="7">IF(J21="","",J22/J21)</f>
        <v>0.6</v>
      </c>
      <c r="K24" s="13">
        <f t="shared" si="7"/>
        <v>0.33333333333333331</v>
      </c>
      <c r="L24" s="13" t="str">
        <f t="shared" si="7"/>
        <v/>
      </c>
      <c r="M24" s="13">
        <f t="shared" si="7"/>
        <v>0.5</v>
      </c>
      <c r="N24" s="13">
        <f t="shared" si="7"/>
        <v>0.8</v>
      </c>
      <c r="O24" s="13">
        <f t="shared" si="7"/>
        <v>1</v>
      </c>
      <c r="P24" s="13" t="str">
        <f t="shared" si="7"/>
        <v/>
      </c>
      <c r="Q24" s="13" t="str">
        <f t="shared" si="7"/>
        <v/>
      </c>
      <c r="R24" s="13" t="str">
        <f t="shared" si="7"/>
        <v/>
      </c>
      <c r="S24" s="13" t="str">
        <f t="shared" si="7"/>
        <v/>
      </c>
      <c r="T24" s="13" t="str">
        <f t="shared" si="7"/>
        <v/>
      </c>
      <c r="U24" s="13" t="str">
        <f t="shared" si="7"/>
        <v/>
      </c>
      <c r="V24" s="13" t="str">
        <f t="shared" si="7"/>
        <v/>
      </c>
      <c r="W24" s="13" t="str">
        <f t="shared" si="7"/>
        <v/>
      </c>
      <c r="X24" s="13" t="str">
        <f t="shared" si="7"/>
        <v/>
      </c>
      <c r="Y24" s="13" t="str">
        <f t="shared" si="7"/>
        <v/>
      </c>
      <c r="Z24" s="13" t="str">
        <f t="shared" si="7"/>
        <v/>
      </c>
      <c r="AA24" s="112" t="str">
        <f t="shared" si="7"/>
        <v/>
      </c>
    </row>
    <row r="25" spans="1:27">
      <c r="A25" s="34">
        <v>4</v>
      </c>
      <c r="B25" s="35" t="str">
        <f>$D$1</f>
        <v>BCBC</v>
      </c>
      <c r="C25" s="36" t="s">
        <v>19</v>
      </c>
      <c r="D25" s="121" t="s">
        <v>193</v>
      </c>
      <c r="E25" s="77"/>
      <c r="F25" s="4" t="s">
        <v>20</v>
      </c>
      <c r="G25" s="5"/>
      <c r="H25" s="5">
        <f>SUM(J25:AA25)</f>
        <v>14</v>
      </c>
      <c r="I25" s="6" t="s">
        <v>21</v>
      </c>
      <c r="J25" s="88">
        <v>4</v>
      </c>
      <c r="K25" s="88"/>
      <c r="L25" s="88">
        <v>3</v>
      </c>
      <c r="M25" s="88">
        <v>4</v>
      </c>
      <c r="N25" s="88"/>
      <c r="O25" s="88">
        <v>3</v>
      </c>
      <c r="P25" s="88"/>
      <c r="Q25" s="88"/>
      <c r="R25" s="88"/>
      <c r="S25" s="88"/>
      <c r="T25" s="88"/>
      <c r="U25" s="88"/>
      <c r="V25" s="88"/>
      <c r="W25" s="88"/>
      <c r="X25" s="88"/>
      <c r="Y25" s="88"/>
      <c r="Z25" s="88"/>
      <c r="AA25" s="89"/>
    </row>
    <row r="26" spans="1:27">
      <c r="A26" s="37"/>
      <c r="B26" s="20"/>
      <c r="C26" s="38" t="s">
        <v>22</v>
      </c>
      <c r="D26" s="122" t="s">
        <v>198</v>
      </c>
      <c r="E26" s="78"/>
      <c r="F26" s="7" t="s">
        <v>23</v>
      </c>
      <c r="G26" s="8"/>
      <c r="H26" s="8">
        <f>SUM(J26:AA26)</f>
        <v>5</v>
      </c>
      <c r="I26" s="9" t="s">
        <v>24</v>
      </c>
      <c r="J26" s="90">
        <v>1</v>
      </c>
      <c r="K26" s="90"/>
      <c r="L26" s="90">
        <v>1</v>
      </c>
      <c r="M26" s="90">
        <v>2</v>
      </c>
      <c r="N26" s="90"/>
      <c r="O26" s="90">
        <v>1</v>
      </c>
      <c r="P26" s="90"/>
      <c r="Q26" s="90"/>
      <c r="R26" s="90"/>
      <c r="S26" s="90"/>
      <c r="T26" s="90"/>
      <c r="U26" s="90"/>
      <c r="V26" s="90"/>
      <c r="W26" s="90"/>
      <c r="X26" s="90"/>
      <c r="Y26" s="90"/>
      <c r="Z26" s="90"/>
      <c r="AA26" s="91"/>
    </row>
    <row r="27" spans="1:27">
      <c r="A27" s="37"/>
      <c r="B27" s="20"/>
      <c r="C27" s="38"/>
      <c r="D27" s="122"/>
      <c r="E27" s="78"/>
      <c r="F27" s="132" t="s">
        <v>45</v>
      </c>
      <c r="G27" s="133"/>
      <c r="H27" s="8">
        <f>SUM(J27:AA27)</f>
        <v>15</v>
      </c>
      <c r="I27" s="134" t="s">
        <v>46</v>
      </c>
      <c r="J27" s="135">
        <v>5</v>
      </c>
      <c r="K27" s="135"/>
      <c r="L27" s="135">
        <v>3</v>
      </c>
      <c r="M27" s="135">
        <v>4</v>
      </c>
      <c r="N27" s="135"/>
      <c r="O27" s="135">
        <v>3</v>
      </c>
      <c r="P27" s="135"/>
      <c r="Q27" s="135"/>
      <c r="R27" s="135"/>
      <c r="S27" s="135"/>
      <c r="T27" s="135"/>
      <c r="U27" s="135"/>
      <c r="V27" s="135"/>
      <c r="W27" s="135"/>
      <c r="X27" s="135"/>
      <c r="Y27" s="135"/>
      <c r="Z27" s="135"/>
      <c r="AA27" s="136"/>
    </row>
    <row r="28" spans="1:27" ht="14" thickBot="1">
      <c r="A28" s="39"/>
      <c r="B28" s="40"/>
      <c r="C28" s="41"/>
      <c r="D28" s="123" t="s">
        <v>65</v>
      </c>
      <c r="E28" s="79"/>
      <c r="F28" s="11" t="s">
        <v>25</v>
      </c>
      <c r="G28" s="55"/>
      <c r="H28" s="10">
        <f>IF(H25=0,"",H26/H25)</f>
        <v>0.35714285714285715</v>
      </c>
      <c r="I28" s="12" t="s">
        <v>25</v>
      </c>
      <c r="J28" s="13">
        <f t="shared" ref="J28:AA28" si="8">IF(J25="","",J26/J25)</f>
        <v>0.25</v>
      </c>
      <c r="K28" s="13" t="str">
        <f t="shared" si="8"/>
        <v/>
      </c>
      <c r="L28" s="13">
        <f t="shared" si="8"/>
        <v>0.33333333333333331</v>
      </c>
      <c r="M28" s="13">
        <f t="shared" si="8"/>
        <v>0.5</v>
      </c>
      <c r="N28" s="13" t="str">
        <f t="shared" si="8"/>
        <v/>
      </c>
      <c r="O28" s="13">
        <f t="shared" si="8"/>
        <v>0.33333333333333331</v>
      </c>
      <c r="P28" s="13" t="str">
        <f t="shared" si="8"/>
        <v/>
      </c>
      <c r="Q28" s="13" t="str">
        <f t="shared" si="8"/>
        <v/>
      </c>
      <c r="R28" s="13" t="str">
        <f t="shared" si="8"/>
        <v/>
      </c>
      <c r="S28" s="13" t="str">
        <f t="shared" si="8"/>
        <v/>
      </c>
      <c r="T28" s="13" t="str">
        <f t="shared" si="8"/>
        <v/>
      </c>
      <c r="U28" s="13" t="str">
        <f t="shared" si="8"/>
        <v/>
      </c>
      <c r="V28" s="13" t="str">
        <f t="shared" si="8"/>
        <v/>
      </c>
      <c r="W28" s="13" t="str">
        <f t="shared" si="8"/>
        <v/>
      </c>
      <c r="X28" s="13" t="str">
        <f t="shared" si="8"/>
        <v/>
      </c>
      <c r="Y28" s="13" t="str">
        <f t="shared" si="8"/>
        <v/>
      </c>
      <c r="Z28" s="13" t="str">
        <f t="shared" si="8"/>
        <v/>
      </c>
      <c r="AA28" s="112" t="str">
        <f t="shared" si="8"/>
        <v/>
      </c>
    </row>
    <row r="29" spans="1:27">
      <c r="A29" s="34">
        <v>5</v>
      </c>
      <c r="B29" s="35" t="str">
        <f>$D$1</f>
        <v>BCBC</v>
      </c>
      <c r="C29" s="36" t="s">
        <v>19</v>
      </c>
      <c r="D29" s="121" t="s">
        <v>191</v>
      </c>
      <c r="E29" s="77"/>
      <c r="F29" s="4" t="s">
        <v>20</v>
      </c>
      <c r="G29" s="5"/>
      <c r="H29" s="5">
        <f>SUM(J29:AA29)</f>
        <v>14</v>
      </c>
      <c r="I29" s="6" t="s">
        <v>21</v>
      </c>
      <c r="J29" s="88">
        <v>5</v>
      </c>
      <c r="K29" s="88">
        <v>3</v>
      </c>
      <c r="L29" s="88"/>
      <c r="M29" s="88">
        <v>3</v>
      </c>
      <c r="N29" s="88"/>
      <c r="O29" s="88">
        <v>3</v>
      </c>
      <c r="P29" s="88"/>
      <c r="Q29" s="88"/>
      <c r="R29" s="88"/>
      <c r="S29" s="88"/>
      <c r="T29" s="88"/>
      <c r="U29" s="88"/>
      <c r="V29" s="88"/>
      <c r="W29" s="88"/>
      <c r="X29" s="88"/>
      <c r="Y29" s="88"/>
      <c r="Z29" s="88"/>
      <c r="AA29" s="89"/>
    </row>
    <row r="30" spans="1:27">
      <c r="A30" s="37"/>
      <c r="B30" s="20"/>
      <c r="C30" s="38" t="s">
        <v>22</v>
      </c>
      <c r="D30" s="142" t="s">
        <v>192</v>
      </c>
      <c r="E30" s="78"/>
      <c r="F30" s="7" t="s">
        <v>23</v>
      </c>
      <c r="G30" s="8"/>
      <c r="H30" s="8">
        <f>SUM(J30:AA30)</f>
        <v>13</v>
      </c>
      <c r="I30" s="9" t="s">
        <v>24</v>
      </c>
      <c r="J30" s="90">
        <v>4</v>
      </c>
      <c r="K30" s="90">
        <v>3</v>
      </c>
      <c r="L30" s="90"/>
      <c r="M30" s="90">
        <v>3</v>
      </c>
      <c r="N30" s="90"/>
      <c r="O30" s="90">
        <v>3</v>
      </c>
      <c r="P30" s="90"/>
      <c r="Q30" s="90"/>
      <c r="R30" s="90"/>
      <c r="S30" s="90"/>
      <c r="T30" s="90"/>
      <c r="U30" s="90"/>
      <c r="V30" s="90"/>
      <c r="W30" s="90"/>
      <c r="X30" s="90"/>
      <c r="Y30" s="90"/>
      <c r="Z30" s="90"/>
      <c r="AA30" s="91"/>
    </row>
    <row r="31" spans="1:27">
      <c r="A31" s="37"/>
      <c r="B31" s="20"/>
      <c r="C31" s="38"/>
      <c r="D31" s="122"/>
      <c r="E31" s="78"/>
      <c r="F31" s="132" t="s">
        <v>45</v>
      </c>
      <c r="G31" s="133"/>
      <c r="H31" s="8">
        <f>SUM(J31:AA31)</f>
        <v>14</v>
      </c>
      <c r="I31" s="134" t="s">
        <v>46</v>
      </c>
      <c r="J31" s="135">
        <v>5</v>
      </c>
      <c r="K31" s="135">
        <v>3</v>
      </c>
      <c r="L31" s="135"/>
      <c r="M31" s="135">
        <v>3</v>
      </c>
      <c r="N31" s="135"/>
      <c r="O31" s="135">
        <v>3</v>
      </c>
      <c r="P31" s="135"/>
      <c r="Q31" s="135"/>
      <c r="R31" s="135"/>
      <c r="S31" s="135"/>
      <c r="T31" s="135"/>
      <c r="U31" s="135"/>
      <c r="V31" s="135"/>
      <c r="W31" s="135"/>
      <c r="X31" s="135"/>
      <c r="Y31" s="135"/>
      <c r="Z31" s="135"/>
      <c r="AA31" s="136"/>
    </row>
    <row r="32" spans="1:27" ht="14" thickBot="1">
      <c r="A32" s="39"/>
      <c r="B32" s="40"/>
      <c r="C32" s="41"/>
      <c r="D32" s="123" t="s">
        <v>68</v>
      </c>
      <c r="E32" s="79"/>
      <c r="F32" s="11" t="s">
        <v>25</v>
      </c>
      <c r="G32" s="55"/>
      <c r="H32" s="10">
        <f>IF(H29=0,"",H30/H29)</f>
        <v>0.9285714285714286</v>
      </c>
      <c r="I32" s="12" t="s">
        <v>25</v>
      </c>
      <c r="J32" s="13">
        <f t="shared" ref="J32:AA32" si="9">IF(J29="","",J30/J29)</f>
        <v>0.8</v>
      </c>
      <c r="K32" s="13">
        <f t="shared" si="9"/>
        <v>1</v>
      </c>
      <c r="L32" s="13" t="str">
        <f t="shared" si="9"/>
        <v/>
      </c>
      <c r="M32" s="13">
        <f t="shared" si="9"/>
        <v>1</v>
      </c>
      <c r="N32" s="13" t="str">
        <f t="shared" si="9"/>
        <v/>
      </c>
      <c r="O32" s="13">
        <f t="shared" si="9"/>
        <v>1</v>
      </c>
      <c r="P32" s="13" t="str">
        <f t="shared" si="9"/>
        <v/>
      </c>
      <c r="Q32" s="13" t="str">
        <f t="shared" si="9"/>
        <v/>
      </c>
      <c r="R32" s="13" t="str">
        <f t="shared" si="9"/>
        <v/>
      </c>
      <c r="S32" s="13" t="str">
        <f t="shared" si="9"/>
        <v/>
      </c>
      <c r="T32" s="13" t="str">
        <f t="shared" si="9"/>
        <v/>
      </c>
      <c r="U32" s="13" t="str">
        <f t="shared" si="9"/>
        <v/>
      </c>
      <c r="V32" s="13" t="str">
        <f t="shared" si="9"/>
        <v/>
      </c>
      <c r="W32" s="13" t="str">
        <f t="shared" si="9"/>
        <v/>
      </c>
      <c r="X32" s="13" t="str">
        <f t="shared" si="9"/>
        <v/>
      </c>
      <c r="Y32" s="13" t="str">
        <f t="shared" si="9"/>
        <v/>
      </c>
      <c r="Z32" s="13" t="str">
        <f t="shared" si="9"/>
        <v/>
      </c>
      <c r="AA32" s="112" t="str">
        <f t="shared" si="9"/>
        <v/>
      </c>
    </row>
    <row r="33" spans="1:27">
      <c r="A33" s="34">
        <v>6</v>
      </c>
      <c r="B33" s="35" t="str">
        <f>$D$1</f>
        <v>BCBC</v>
      </c>
      <c r="C33" s="36" t="s">
        <v>19</v>
      </c>
      <c r="D33" s="121" t="s">
        <v>190</v>
      </c>
      <c r="E33" s="77"/>
      <c r="F33" s="4" t="s">
        <v>20</v>
      </c>
      <c r="G33" s="5"/>
      <c r="H33" s="5">
        <f>SUM(J33:AA33)</f>
        <v>13</v>
      </c>
      <c r="I33" s="6" t="s">
        <v>21</v>
      </c>
      <c r="J33" s="88">
        <v>4</v>
      </c>
      <c r="K33" s="88">
        <v>3</v>
      </c>
      <c r="L33" s="88">
        <v>3</v>
      </c>
      <c r="M33" s="88"/>
      <c r="N33" s="88"/>
      <c r="O33" s="88">
        <v>3</v>
      </c>
      <c r="P33" s="88"/>
      <c r="Q33" s="88"/>
      <c r="R33" s="88"/>
      <c r="S33" s="88"/>
      <c r="T33" s="88"/>
      <c r="U33" s="88"/>
      <c r="V33" s="88"/>
      <c r="W33" s="88"/>
      <c r="X33" s="88"/>
      <c r="Y33" s="88"/>
      <c r="Z33" s="88"/>
      <c r="AA33" s="89"/>
    </row>
    <row r="34" spans="1:27">
      <c r="A34" s="37"/>
      <c r="B34" s="20"/>
      <c r="C34" s="38" t="s">
        <v>22</v>
      </c>
      <c r="D34" s="122" t="s">
        <v>199</v>
      </c>
      <c r="E34" s="78"/>
      <c r="F34" s="7" t="s">
        <v>23</v>
      </c>
      <c r="G34" s="8"/>
      <c r="H34" s="8">
        <f>SUM(J34:AA34)</f>
        <v>5</v>
      </c>
      <c r="I34" s="9" t="s">
        <v>24</v>
      </c>
      <c r="J34" s="90">
        <v>2</v>
      </c>
      <c r="K34" s="90">
        <v>1</v>
      </c>
      <c r="L34" s="90">
        <v>1</v>
      </c>
      <c r="M34" s="90"/>
      <c r="N34" s="90"/>
      <c r="O34" s="90">
        <v>1</v>
      </c>
      <c r="P34" s="90"/>
      <c r="Q34" s="90"/>
      <c r="R34" s="90"/>
      <c r="S34" s="90"/>
      <c r="T34" s="90"/>
      <c r="U34" s="90"/>
      <c r="V34" s="90"/>
      <c r="W34" s="90"/>
      <c r="X34" s="90"/>
      <c r="Y34" s="90"/>
      <c r="Z34" s="90"/>
      <c r="AA34" s="91"/>
    </row>
    <row r="35" spans="1:27">
      <c r="A35" s="37"/>
      <c r="B35" s="20"/>
      <c r="C35" s="38"/>
      <c r="D35" s="122"/>
      <c r="E35" s="78"/>
      <c r="F35" s="132" t="s">
        <v>45</v>
      </c>
      <c r="G35" s="133"/>
      <c r="H35" s="8">
        <f>SUM(J35:AA35)</f>
        <v>14</v>
      </c>
      <c r="I35" s="134" t="s">
        <v>46</v>
      </c>
      <c r="J35" s="135">
        <v>5</v>
      </c>
      <c r="K35" s="135">
        <v>3</v>
      </c>
      <c r="L35" s="135">
        <v>3</v>
      </c>
      <c r="M35" s="135"/>
      <c r="N35" s="135"/>
      <c r="O35" s="135">
        <v>3</v>
      </c>
      <c r="P35" s="135"/>
      <c r="Q35" s="135"/>
      <c r="R35" s="135"/>
      <c r="S35" s="135"/>
      <c r="T35" s="135"/>
      <c r="U35" s="135"/>
      <c r="V35" s="135"/>
      <c r="W35" s="135"/>
      <c r="X35" s="135"/>
      <c r="Y35" s="135"/>
      <c r="Z35" s="135"/>
      <c r="AA35" s="136"/>
    </row>
    <row r="36" spans="1:27" ht="14" thickBot="1">
      <c r="A36" s="39"/>
      <c r="B36" s="40"/>
      <c r="C36" s="41"/>
      <c r="D36" s="123" t="s">
        <v>65</v>
      </c>
      <c r="E36" s="79"/>
      <c r="F36" s="11" t="s">
        <v>25</v>
      </c>
      <c r="G36" s="55"/>
      <c r="H36" s="10">
        <f>IF(H33=0,"",H34/H33)</f>
        <v>0.38461538461538464</v>
      </c>
      <c r="I36" s="12" t="s">
        <v>25</v>
      </c>
      <c r="J36" s="13">
        <f t="shared" ref="J36:AA36" si="10">IF(J33="","",J34/J33)</f>
        <v>0.5</v>
      </c>
      <c r="K36" s="13">
        <f t="shared" si="10"/>
        <v>0.33333333333333331</v>
      </c>
      <c r="L36" s="13">
        <f t="shared" si="10"/>
        <v>0.33333333333333331</v>
      </c>
      <c r="M36" s="13" t="str">
        <f t="shared" si="10"/>
        <v/>
      </c>
      <c r="N36" s="13" t="str">
        <f t="shared" si="10"/>
        <v/>
      </c>
      <c r="O36" s="13">
        <f t="shared" si="10"/>
        <v>0.33333333333333331</v>
      </c>
      <c r="P36" s="13" t="str">
        <f t="shared" si="10"/>
        <v/>
      </c>
      <c r="Q36" s="13" t="str">
        <f t="shared" si="10"/>
        <v/>
      </c>
      <c r="R36" s="13" t="str">
        <f t="shared" si="10"/>
        <v/>
      </c>
      <c r="S36" s="13" t="str">
        <f t="shared" si="10"/>
        <v/>
      </c>
      <c r="T36" s="13" t="str">
        <f t="shared" si="10"/>
        <v/>
      </c>
      <c r="U36" s="13" t="str">
        <f t="shared" si="10"/>
        <v/>
      </c>
      <c r="V36" s="13" t="str">
        <f t="shared" si="10"/>
        <v/>
      </c>
      <c r="W36" s="13" t="str">
        <f t="shared" si="10"/>
        <v/>
      </c>
      <c r="X36" s="13" t="str">
        <f t="shared" si="10"/>
        <v/>
      </c>
      <c r="Y36" s="13" t="str">
        <f t="shared" si="10"/>
        <v/>
      </c>
      <c r="Z36" s="13" t="str">
        <f t="shared" si="10"/>
        <v/>
      </c>
      <c r="AA36" s="112" t="str">
        <f t="shared" si="10"/>
        <v/>
      </c>
    </row>
    <row r="37" spans="1:27">
      <c r="A37" s="34">
        <v>7</v>
      </c>
      <c r="B37" s="35" t="str">
        <f>$D$1</f>
        <v>BCBC</v>
      </c>
      <c r="C37" s="36" t="s">
        <v>19</v>
      </c>
      <c r="D37" s="121" t="s">
        <v>92</v>
      </c>
      <c r="E37" s="77"/>
      <c r="F37" s="4" t="s">
        <v>20</v>
      </c>
      <c r="G37" s="5"/>
      <c r="H37" s="5">
        <f>SUM(J37:AA37)</f>
        <v>20</v>
      </c>
      <c r="I37" s="6" t="s">
        <v>21</v>
      </c>
      <c r="J37" s="88">
        <v>5</v>
      </c>
      <c r="K37" s="88">
        <v>2</v>
      </c>
      <c r="L37" s="88">
        <v>3</v>
      </c>
      <c r="M37" s="88">
        <v>4</v>
      </c>
      <c r="N37" s="88">
        <v>4</v>
      </c>
      <c r="O37" s="88">
        <v>2</v>
      </c>
      <c r="P37" s="88"/>
      <c r="Q37" s="88"/>
      <c r="R37" s="88"/>
      <c r="S37" s="88"/>
      <c r="T37" s="88"/>
      <c r="U37" s="88"/>
      <c r="V37" s="88"/>
      <c r="W37" s="88"/>
      <c r="X37" s="88"/>
      <c r="Y37" s="88"/>
      <c r="Z37" s="88"/>
      <c r="AA37" s="89"/>
    </row>
    <row r="38" spans="1:27">
      <c r="A38" s="37"/>
      <c r="B38" s="20"/>
      <c r="C38" s="38" t="s">
        <v>22</v>
      </c>
      <c r="D38" s="122" t="s">
        <v>200</v>
      </c>
      <c r="E38" s="78"/>
      <c r="F38" s="7" t="s">
        <v>23</v>
      </c>
      <c r="G38" s="8"/>
      <c r="H38" s="8">
        <f>SUM(J38:AA38)</f>
        <v>12</v>
      </c>
      <c r="I38" s="9" t="s">
        <v>24</v>
      </c>
      <c r="J38" s="90">
        <v>2</v>
      </c>
      <c r="K38" s="90">
        <v>1</v>
      </c>
      <c r="L38" s="90">
        <v>2</v>
      </c>
      <c r="M38" s="90">
        <v>2</v>
      </c>
      <c r="N38" s="90">
        <v>3</v>
      </c>
      <c r="O38" s="90">
        <v>2</v>
      </c>
      <c r="P38" s="90"/>
      <c r="Q38" s="90"/>
      <c r="R38" s="90"/>
      <c r="S38" s="90"/>
      <c r="T38" s="90"/>
      <c r="U38" s="90"/>
      <c r="V38" s="90"/>
      <c r="W38" s="90"/>
      <c r="X38" s="90"/>
      <c r="Y38" s="90"/>
      <c r="Z38" s="90"/>
      <c r="AA38" s="91"/>
    </row>
    <row r="39" spans="1:27">
      <c r="A39" s="37"/>
      <c r="B39" s="20"/>
      <c r="C39" s="38"/>
      <c r="D39" s="122"/>
      <c r="E39" s="78"/>
      <c r="F39" s="132" t="s">
        <v>45</v>
      </c>
      <c r="G39" s="133"/>
      <c r="H39" s="8">
        <f>SUM(J39:AA39)</f>
        <v>20</v>
      </c>
      <c r="I39" s="134" t="s">
        <v>46</v>
      </c>
      <c r="J39" s="135">
        <v>5</v>
      </c>
      <c r="K39" s="135">
        <v>2</v>
      </c>
      <c r="L39" s="135">
        <v>3</v>
      </c>
      <c r="M39" s="135">
        <v>4</v>
      </c>
      <c r="N39" s="135">
        <v>4</v>
      </c>
      <c r="O39" s="135">
        <v>2</v>
      </c>
      <c r="P39" s="135"/>
      <c r="Q39" s="135"/>
      <c r="R39" s="135"/>
      <c r="S39" s="135"/>
      <c r="T39" s="135"/>
      <c r="U39" s="135"/>
      <c r="V39" s="135"/>
      <c r="W39" s="135"/>
      <c r="X39" s="135"/>
      <c r="Y39" s="135"/>
      <c r="Z39" s="135"/>
      <c r="AA39" s="136"/>
    </row>
    <row r="40" spans="1:27" ht="14" thickBot="1">
      <c r="A40" s="39"/>
      <c r="B40" s="40"/>
      <c r="C40" s="41"/>
      <c r="D40" s="123" t="s">
        <v>68</v>
      </c>
      <c r="E40" s="79"/>
      <c r="F40" s="11" t="s">
        <v>25</v>
      </c>
      <c r="G40" s="55"/>
      <c r="H40" s="10">
        <f>IF(H37=0,"",H38/H37)</f>
        <v>0.6</v>
      </c>
      <c r="I40" s="12" t="s">
        <v>25</v>
      </c>
      <c r="J40" s="13">
        <f t="shared" ref="J40:AA40" si="11">IF(J37="","",J38/J37)</f>
        <v>0.4</v>
      </c>
      <c r="K40" s="13">
        <f t="shared" si="11"/>
        <v>0.5</v>
      </c>
      <c r="L40" s="13">
        <f t="shared" si="11"/>
        <v>0.66666666666666663</v>
      </c>
      <c r="M40" s="13">
        <f t="shared" si="11"/>
        <v>0.5</v>
      </c>
      <c r="N40" s="13">
        <f t="shared" si="11"/>
        <v>0.75</v>
      </c>
      <c r="O40" s="13">
        <f t="shared" si="11"/>
        <v>1</v>
      </c>
      <c r="P40" s="13" t="str">
        <f t="shared" si="11"/>
        <v/>
      </c>
      <c r="Q40" s="13" t="str">
        <f t="shared" si="11"/>
        <v/>
      </c>
      <c r="R40" s="13" t="str">
        <f t="shared" si="11"/>
        <v/>
      </c>
      <c r="S40" s="13" t="str">
        <f t="shared" si="11"/>
        <v/>
      </c>
      <c r="T40" s="13" t="str">
        <f t="shared" si="11"/>
        <v/>
      </c>
      <c r="U40" s="13" t="str">
        <f t="shared" si="11"/>
        <v/>
      </c>
      <c r="V40" s="13" t="str">
        <f t="shared" si="11"/>
        <v/>
      </c>
      <c r="W40" s="13" t="str">
        <f t="shared" si="11"/>
        <v/>
      </c>
      <c r="X40" s="13" t="str">
        <f t="shared" si="11"/>
        <v/>
      </c>
      <c r="Y40" s="13" t="str">
        <f t="shared" si="11"/>
        <v/>
      </c>
      <c r="Z40" s="13" t="str">
        <f t="shared" si="11"/>
        <v/>
      </c>
      <c r="AA40" s="112" t="str">
        <f t="shared" si="11"/>
        <v/>
      </c>
    </row>
    <row r="41" spans="1:27">
      <c r="A41" s="34">
        <v>8</v>
      </c>
      <c r="B41" s="35" t="str">
        <f>$D$1</f>
        <v>BCBC</v>
      </c>
      <c r="C41" s="36" t="s">
        <v>19</v>
      </c>
      <c r="D41" s="121" t="s">
        <v>255</v>
      </c>
      <c r="E41" s="77"/>
      <c r="F41" s="4" t="s">
        <v>20</v>
      </c>
      <c r="G41" s="5"/>
      <c r="H41" s="5">
        <f>SUM(J41:AA41)</f>
        <v>20</v>
      </c>
      <c r="I41" s="6" t="s">
        <v>21</v>
      </c>
      <c r="J41" s="88">
        <v>4</v>
      </c>
      <c r="K41" s="88">
        <v>3</v>
      </c>
      <c r="L41" s="88">
        <v>3</v>
      </c>
      <c r="M41" s="88">
        <v>3</v>
      </c>
      <c r="N41" s="88">
        <v>4</v>
      </c>
      <c r="O41" s="88">
        <v>3</v>
      </c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9"/>
    </row>
    <row r="42" spans="1:27">
      <c r="A42" s="37"/>
      <c r="B42" s="20"/>
      <c r="C42" s="38" t="s">
        <v>22</v>
      </c>
      <c r="D42" s="122" t="s">
        <v>201</v>
      </c>
      <c r="E42" s="78"/>
      <c r="F42" s="7" t="s">
        <v>23</v>
      </c>
      <c r="G42" s="8"/>
      <c r="H42" s="8">
        <f>SUM(J42:AA42)</f>
        <v>4</v>
      </c>
      <c r="I42" s="9" t="s">
        <v>24</v>
      </c>
      <c r="J42" s="90">
        <v>0</v>
      </c>
      <c r="K42" s="90">
        <v>0</v>
      </c>
      <c r="L42" s="90">
        <v>1</v>
      </c>
      <c r="M42" s="90">
        <v>1</v>
      </c>
      <c r="N42" s="90">
        <v>1</v>
      </c>
      <c r="O42" s="90">
        <v>1</v>
      </c>
      <c r="P42" s="90"/>
      <c r="Q42" s="90"/>
      <c r="R42" s="90"/>
      <c r="S42" s="90"/>
      <c r="T42" s="90"/>
      <c r="U42" s="90"/>
      <c r="V42" s="90"/>
      <c r="W42" s="90"/>
      <c r="X42" s="90"/>
      <c r="Y42" s="90"/>
      <c r="Z42" s="90"/>
      <c r="AA42" s="91"/>
    </row>
    <row r="43" spans="1:27">
      <c r="A43" s="37"/>
      <c r="B43" s="20"/>
      <c r="C43" s="38"/>
      <c r="D43" s="122"/>
      <c r="E43" s="78"/>
      <c r="F43" s="132" t="s">
        <v>45</v>
      </c>
      <c r="G43" s="133"/>
      <c r="H43" s="8">
        <f>SUM(J43:AA43)</f>
        <v>21</v>
      </c>
      <c r="I43" s="134" t="s">
        <v>46</v>
      </c>
      <c r="J43" s="135">
        <v>4</v>
      </c>
      <c r="K43" s="135">
        <v>3</v>
      </c>
      <c r="L43" s="135">
        <v>3</v>
      </c>
      <c r="M43" s="135">
        <v>3</v>
      </c>
      <c r="N43" s="135">
        <v>5</v>
      </c>
      <c r="O43" s="135">
        <v>3</v>
      </c>
      <c r="P43" s="135"/>
      <c r="Q43" s="135"/>
      <c r="R43" s="135"/>
      <c r="S43" s="135"/>
      <c r="T43" s="135"/>
      <c r="U43" s="135"/>
      <c r="V43" s="135"/>
      <c r="W43" s="135"/>
      <c r="X43" s="135"/>
      <c r="Y43" s="135"/>
      <c r="Z43" s="135"/>
      <c r="AA43" s="136"/>
    </row>
    <row r="44" spans="1:27" ht="14" thickBot="1">
      <c r="A44" s="39"/>
      <c r="B44" s="40"/>
      <c r="C44" s="41"/>
      <c r="D44" s="123" t="s">
        <v>65</v>
      </c>
      <c r="E44" s="79"/>
      <c r="F44" s="11" t="s">
        <v>25</v>
      </c>
      <c r="G44" s="55"/>
      <c r="H44" s="10">
        <f>IF(H41=0,"",H42/H41)</f>
        <v>0.2</v>
      </c>
      <c r="I44" s="12" t="s">
        <v>25</v>
      </c>
      <c r="J44" s="13">
        <f t="shared" ref="J44:AA44" si="12">IF(J41="","",J42/J41)</f>
        <v>0</v>
      </c>
      <c r="K44" s="13">
        <f t="shared" si="12"/>
        <v>0</v>
      </c>
      <c r="L44" s="13">
        <f t="shared" si="12"/>
        <v>0.33333333333333331</v>
      </c>
      <c r="M44" s="13">
        <f t="shared" si="12"/>
        <v>0.33333333333333331</v>
      </c>
      <c r="N44" s="13">
        <f t="shared" si="12"/>
        <v>0.25</v>
      </c>
      <c r="O44" s="13">
        <f t="shared" si="12"/>
        <v>0.33333333333333331</v>
      </c>
      <c r="P44" s="13" t="str">
        <f t="shared" si="12"/>
        <v/>
      </c>
      <c r="Q44" s="13" t="str">
        <f t="shared" si="12"/>
        <v/>
      </c>
      <c r="R44" s="13" t="str">
        <f t="shared" si="12"/>
        <v/>
      </c>
      <c r="S44" s="13" t="str">
        <f t="shared" si="12"/>
        <v/>
      </c>
      <c r="T44" s="13" t="str">
        <f t="shared" si="12"/>
        <v/>
      </c>
      <c r="U44" s="13" t="str">
        <f t="shared" si="12"/>
        <v/>
      </c>
      <c r="V44" s="13" t="str">
        <f t="shared" si="12"/>
        <v/>
      </c>
      <c r="W44" s="13" t="str">
        <f t="shared" si="12"/>
        <v/>
      </c>
      <c r="X44" s="13" t="str">
        <f t="shared" si="12"/>
        <v/>
      </c>
      <c r="Y44" s="13" t="str">
        <f t="shared" si="12"/>
        <v/>
      </c>
      <c r="Z44" s="13" t="str">
        <f t="shared" si="12"/>
        <v/>
      </c>
      <c r="AA44" s="112" t="str">
        <f t="shared" si="12"/>
        <v/>
      </c>
    </row>
    <row r="45" spans="1:27" ht="14" thickBot="1">
      <c r="A45" s="34">
        <v>9</v>
      </c>
      <c r="B45" s="35" t="str">
        <f>$D$1</f>
        <v>BCBC</v>
      </c>
      <c r="C45" s="36" t="s">
        <v>19</v>
      </c>
      <c r="D45" s="123" t="s">
        <v>189</v>
      </c>
      <c r="E45" s="77"/>
      <c r="F45" s="4" t="s">
        <v>20</v>
      </c>
      <c r="G45" s="5"/>
      <c r="H45" s="5">
        <f>SUM(J45:AA45)</f>
        <v>19</v>
      </c>
      <c r="I45" s="6" t="s">
        <v>21</v>
      </c>
      <c r="J45" s="88">
        <v>4</v>
      </c>
      <c r="K45" s="88">
        <v>2</v>
      </c>
      <c r="L45" s="88">
        <v>3</v>
      </c>
      <c r="M45" s="88">
        <v>3</v>
      </c>
      <c r="N45" s="88">
        <v>5</v>
      </c>
      <c r="O45" s="88">
        <v>2</v>
      </c>
      <c r="P45" s="88"/>
      <c r="Q45" s="88"/>
      <c r="R45" s="88"/>
      <c r="S45" s="88"/>
      <c r="T45" s="88"/>
      <c r="U45" s="88"/>
      <c r="V45" s="88"/>
      <c r="W45" s="88"/>
      <c r="X45" s="88"/>
      <c r="Y45" s="88"/>
      <c r="Z45" s="88"/>
      <c r="AA45" s="89"/>
    </row>
    <row r="46" spans="1:27">
      <c r="A46" s="37"/>
      <c r="B46" s="20"/>
      <c r="C46" s="38" t="s">
        <v>22</v>
      </c>
      <c r="D46" s="122" t="s">
        <v>202</v>
      </c>
      <c r="E46" s="78"/>
      <c r="F46" s="7" t="s">
        <v>23</v>
      </c>
      <c r="G46" s="8"/>
      <c r="H46" s="8">
        <f>SUM(J46:AA46)</f>
        <v>12</v>
      </c>
      <c r="I46" s="9" t="s">
        <v>24</v>
      </c>
      <c r="J46" s="90">
        <v>3</v>
      </c>
      <c r="K46" s="90">
        <v>2</v>
      </c>
      <c r="L46" s="90">
        <v>2</v>
      </c>
      <c r="M46" s="90">
        <v>2</v>
      </c>
      <c r="N46" s="90">
        <v>2</v>
      </c>
      <c r="O46" s="90">
        <v>1</v>
      </c>
      <c r="P46" s="90"/>
      <c r="Q46" s="90"/>
      <c r="R46" s="90"/>
      <c r="S46" s="90"/>
      <c r="T46" s="90"/>
      <c r="U46" s="90"/>
      <c r="V46" s="90"/>
      <c r="W46" s="90"/>
      <c r="X46" s="90"/>
      <c r="Y46" s="90"/>
      <c r="Z46" s="90"/>
      <c r="AA46" s="91"/>
    </row>
    <row r="47" spans="1:27">
      <c r="A47" s="37"/>
      <c r="B47" s="20"/>
      <c r="C47" s="38"/>
      <c r="D47" s="122"/>
      <c r="E47" s="78"/>
      <c r="F47" s="132" t="s">
        <v>45</v>
      </c>
      <c r="G47" s="133"/>
      <c r="H47" s="8">
        <f>SUM(J47:AA47)</f>
        <v>19</v>
      </c>
      <c r="I47" s="134" t="s">
        <v>46</v>
      </c>
      <c r="J47" s="135">
        <v>4</v>
      </c>
      <c r="K47" s="135">
        <v>2</v>
      </c>
      <c r="L47" s="135">
        <v>3</v>
      </c>
      <c r="M47" s="135">
        <v>3</v>
      </c>
      <c r="N47" s="135">
        <v>5</v>
      </c>
      <c r="O47" s="135">
        <v>2</v>
      </c>
      <c r="P47" s="135"/>
      <c r="Q47" s="135"/>
      <c r="R47" s="135"/>
      <c r="S47" s="135"/>
      <c r="T47" s="135"/>
      <c r="U47" s="135"/>
      <c r="V47" s="135"/>
      <c r="W47" s="135"/>
      <c r="X47" s="135"/>
      <c r="Y47" s="135"/>
      <c r="Z47" s="135"/>
      <c r="AA47" s="136"/>
    </row>
    <row r="48" spans="1:27" ht="14" thickBot="1">
      <c r="A48" s="39"/>
      <c r="B48" s="40"/>
      <c r="C48" s="41"/>
      <c r="D48" s="123" t="s">
        <v>68</v>
      </c>
      <c r="E48" s="79"/>
      <c r="F48" s="11" t="s">
        <v>25</v>
      </c>
      <c r="G48" s="55"/>
      <c r="H48" s="10">
        <f>IF(H45=0,"",H46/H45)</f>
        <v>0.63157894736842102</v>
      </c>
      <c r="I48" s="12" t="s">
        <v>25</v>
      </c>
      <c r="J48" s="13">
        <f t="shared" ref="J48:AA48" si="13">IF(J45="","",J46/J45)</f>
        <v>0.75</v>
      </c>
      <c r="K48" s="13">
        <f t="shared" si="13"/>
        <v>1</v>
      </c>
      <c r="L48" s="13">
        <f t="shared" si="13"/>
        <v>0.66666666666666663</v>
      </c>
      <c r="M48" s="13">
        <f t="shared" si="13"/>
        <v>0.66666666666666663</v>
      </c>
      <c r="N48" s="13">
        <f t="shared" si="13"/>
        <v>0.4</v>
      </c>
      <c r="O48" s="13">
        <f t="shared" si="13"/>
        <v>0.5</v>
      </c>
      <c r="P48" s="13" t="str">
        <f t="shared" si="13"/>
        <v/>
      </c>
      <c r="Q48" s="13" t="str">
        <f t="shared" si="13"/>
        <v/>
      </c>
      <c r="R48" s="13" t="str">
        <f t="shared" si="13"/>
        <v/>
      </c>
      <c r="S48" s="13" t="str">
        <f t="shared" si="13"/>
        <v/>
      </c>
      <c r="T48" s="13" t="str">
        <f t="shared" si="13"/>
        <v/>
      </c>
      <c r="U48" s="13" t="str">
        <f t="shared" si="13"/>
        <v/>
      </c>
      <c r="V48" s="13" t="str">
        <f t="shared" si="13"/>
        <v/>
      </c>
      <c r="W48" s="13" t="str">
        <f t="shared" si="13"/>
        <v/>
      </c>
      <c r="X48" s="13" t="str">
        <f t="shared" si="13"/>
        <v/>
      </c>
      <c r="Y48" s="13" t="str">
        <f t="shared" si="13"/>
        <v/>
      </c>
      <c r="Z48" s="13" t="str">
        <f t="shared" si="13"/>
        <v/>
      </c>
      <c r="AA48" s="112" t="str">
        <f t="shared" si="13"/>
        <v/>
      </c>
    </row>
    <row r="49" spans="1:27">
      <c r="A49" s="34">
        <v>10</v>
      </c>
      <c r="B49" s="35" t="str">
        <f>$D$1</f>
        <v>BCBC</v>
      </c>
      <c r="C49" s="36"/>
      <c r="D49" s="121" t="s">
        <v>188</v>
      </c>
      <c r="E49" s="77"/>
      <c r="F49" s="4" t="s">
        <v>20</v>
      </c>
      <c r="G49" s="5"/>
      <c r="H49" s="5">
        <f>SUM(J49:AA49)</f>
        <v>9</v>
      </c>
      <c r="I49" s="6" t="s">
        <v>21</v>
      </c>
      <c r="J49" s="88">
        <v>4</v>
      </c>
      <c r="K49" s="88">
        <v>3</v>
      </c>
      <c r="L49" s="88"/>
      <c r="M49" s="88"/>
      <c r="N49" s="88">
        <v>2</v>
      </c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9"/>
    </row>
    <row r="50" spans="1:27">
      <c r="A50" s="37"/>
      <c r="B50" s="20"/>
      <c r="C50" s="38"/>
      <c r="D50" s="122" t="s">
        <v>203</v>
      </c>
      <c r="E50" s="78"/>
      <c r="F50" s="7" t="s">
        <v>23</v>
      </c>
      <c r="G50" s="8"/>
      <c r="H50" s="8">
        <f>SUM(J50:AA50)</f>
        <v>4</v>
      </c>
      <c r="I50" s="9" t="s">
        <v>24</v>
      </c>
      <c r="J50" s="90">
        <v>2</v>
      </c>
      <c r="K50" s="90">
        <v>1</v>
      </c>
      <c r="L50" s="90"/>
      <c r="M50" s="90"/>
      <c r="N50" s="90">
        <v>1</v>
      </c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1"/>
    </row>
    <row r="51" spans="1:27">
      <c r="A51" s="37"/>
      <c r="B51" s="20"/>
      <c r="C51" s="38"/>
      <c r="D51" s="122"/>
      <c r="E51" s="78"/>
      <c r="F51" s="132" t="s">
        <v>45</v>
      </c>
      <c r="G51" s="133"/>
      <c r="H51" s="8">
        <f>SUM(J51:AA51)</f>
        <v>9</v>
      </c>
      <c r="I51" s="134" t="s">
        <v>46</v>
      </c>
      <c r="J51" s="135">
        <v>4</v>
      </c>
      <c r="K51" s="135">
        <v>3</v>
      </c>
      <c r="L51" s="135"/>
      <c r="M51" s="135"/>
      <c r="N51" s="135">
        <v>2</v>
      </c>
      <c r="O51" s="135"/>
      <c r="P51" s="135"/>
      <c r="Q51" s="135"/>
      <c r="R51" s="135"/>
      <c r="S51" s="135"/>
      <c r="T51" s="135"/>
      <c r="U51" s="135"/>
      <c r="V51" s="135"/>
      <c r="W51" s="135"/>
      <c r="X51" s="135"/>
      <c r="Y51" s="135"/>
      <c r="Z51" s="135"/>
      <c r="AA51" s="136"/>
    </row>
    <row r="52" spans="1:27" ht="14" thickBot="1">
      <c r="A52" s="39"/>
      <c r="B52" s="40"/>
      <c r="C52" s="41"/>
      <c r="D52" s="123" t="s">
        <v>65</v>
      </c>
      <c r="E52" s="79"/>
      <c r="F52" s="11" t="s">
        <v>25</v>
      </c>
      <c r="G52" s="55"/>
      <c r="H52" s="10">
        <f>IF(H49=0,"",H50/H49)</f>
        <v>0.44444444444444442</v>
      </c>
      <c r="I52" s="12" t="s">
        <v>25</v>
      </c>
      <c r="J52" s="13">
        <f t="shared" ref="J52:AA52" si="14">IF(J49="","",J50/J49)</f>
        <v>0.5</v>
      </c>
      <c r="K52" s="13">
        <f t="shared" si="14"/>
        <v>0.33333333333333331</v>
      </c>
      <c r="L52" s="13" t="str">
        <f t="shared" si="14"/>
        <v/>
      </c>
      <c r="M52" s="13" t="str">
        <f t="shared" si="14"/>
        <v/>
      </c>
      <c r="N52" s="13">
        <f t="shared" si="14"/>
        <v>0.5</v>
      </c>
      <c r="O52" s="13" t="str">
        <f t="shared" si="14"/>
        <v/>
      </c>
      <c r="P52" s="13" t="str">
        <f t="shared" si="14"/>
        <v/>
      </c>
      <c r="Q52" s="13" t="str">
        <f t="shared" si="14"/>
        <v/>
      </c>
      <c r="R52" s="13" t="str">
        <f t="shared" si="14"/>
        <v/>
      </c>
      <c r="S52" s="13" t="str">
        <f t="shared" si="14"/>
        <v/>
      </c>
      <c r="T52" s="13" t="str">
        <f t="shared" si="14"/>
        <v/>
      </c>
      <c r="U52" s="13" t="str">
        <f t="shared" si="14"/>
        <v/>
      </c>
      <c r="V52" s="13" t="str">
        <f t="shared" si="14"/>
        <v/>
      </c>
      <c r="W52" s="13" t="str">
        <f t="shared" si="14"/>
        <v/>
      </c>
      <c r="X52" s="13" t="str">
        <f t="shared" si="14"/>
        <v/>
      </c>
      <c r="Y52" s="13" t="str">
        <f t="shared" si="14"/>
        <v/>
      </c>
      <c r="Z52" s="13" t="str">
        <f t="shared" si="14"/>
        <v/>
      </c>
      <c r="AA52" s="112" t="str">
        <f t="shared" si="14"/>
        <v/>
      </c>
    </row>
    <row r="53" spans="1:27">
      <c r="A53" s="34">
        <v>11</v>
      </c>
      <c r="B53" s="35" t="str">
        <f>$D$1</f>
        <v>BCBC</v>
      </c>
      <c r="C53" s="36" t="s">
        <v>19</v>
      </c>
      <c r="D53" s="121" t="s">
        <v>187</v>
      </c>
      <c r="E53" s="77"/>
      <c r="F53" s="4" t="s">
        <v>20</v>
      </c>
      <c r="G53" s="5"/>
      <c r="H53" s="5">
        <f>SUM(J53:AA53)</f>
        <v>17</v>
      </c>
      <c r="I53" s="6" t="s">
        <v>21</v>
      </c>
      <c r="J53" s="88">
        <v>3</v>
      </c>
      <c r="K53" s="88">
        <v>3</v>
      </c>
      <c r="L53" s="88">
        <v>3</v>
      </c>
      <c r="M53" s="88"/>
      <c r="N53" s="88">
        <v>5</v>
      </c>
      <c r="O53" s="88">
        <v>3</v>
      </c>
      <c r="P53" s="88"/>
      <c r="Q53" s="88"/>
      <c r="R53" s="88"/>
      <c r="S53" s="88"/>
      <c r="T53" s="88"/>
      <c r="U53" s="88"/>
      <c r="V53" s="88"/>
      <c r="W53" s="88"/>
      <c r="X53" s="88"/>
      <c r="Y53" s="88"/>
      <c r="Z53" s="88"/>
      <c r="AA53" s="89"/>
    </row>
    <row r="54" spans="1:27">
      <c r="A54" s="37"/>
      <c r="B54" s="20"/>
      <c r="C54" s="38" t="s">
        <v>22</v>
      </c>
      <c r="D54" s="122" t="s">
        <v>186</v>
      </c>
      <c r="E54" s="78"/>
      <c r="F54" s="7" t="s">
        <v>23</v>
      </c>
      <c r="G54" s="8"/>
      <c r="H54" s="8">
        <f>SUM(J54:AA54)</f>
        <v>13</v>
      </c>
      <c r="I54" s="9" t="s">
        <v>24</v>
      </c>
      <c r="J54" s="90">
        <v>3</v>
      </c>
      <c r="K54" s="90">
        <v>3</v>
      </c>
      <c r="L54" s="90">
        <v>2</v>
      </c>
      <c r="M54" s="90"/>
      <c r="N54" s="90">
        <v>4</v>
      </c>
      <c r="O54" s="90">
        <v>1</v>
      </c>
      <c r="P54" s="90"/>
      <c r="Q54" s="90"/>
      <c r="R54" s="90"/>
      <c r="S54" s="90"/>
      <c r="T54" s="90"/>
      <c r="U54" s="90"/>
      <c r="V54" s="90"/>
      <c r="W54" s="90"/>
      <c r="X54" s="90"/>
      <c r="Y54" s="90"/>
      <c r="Z54" s="90"/>
      <c r="AA54" s="91"/>
    </row>
    <row r="55" spans="1:27">
      <c r="A55" s="37"/>
      <c r="B55" s="20"/>
      <c r="C55" s="38"/>
      <c r="D55" s="122"/>
      <c r="E55" s="78"/>
      <c r="F55" s="132" t="s">
        <v>45</v>
      </c>
      <c r="G55" s="133"/>
      <c r="H55" s="8">
        <f>SUM(J55:AA55)</f>
        <v>18</v>
      </c>
      <c r="I55" s="134" t="s">
        <v>46</v>
      </c>
      <c r="J55" s="135">
        <v>4</v>
      </c>
      <c r="K55" s="135">
        <v>3</v>
      </c>
      <c r="L55" s="135">
        <v>3</v>
      </c>
      <c r="M55" s="135"/>
      <c r="N55" s="135">
        <v>5</v>
      </c>
      <c r="O55" s="135">
        <v>3</v>
      </c>
      <c r="P55" s="135"/>
      <c r="Q55" s="135"/>
      <c r="R55" s="135"/>
      <c r="S55" s="135"/>
      <c r="T55" s="135"/>
      <c r="U55" s="135"/>
      <c r="V55" s="135"/>
      <c r="W55" s="135"/>
      <c r="X55" s="135"/>
      <c r="Y55" s="135"/>
      <c r="Z55" s="135"/>
      <c r="AA55" s="136"/>
    </row>
    <row r="56" spans="1:27" ht="14" thickBot="1">
      <c r="A56" s="39"/>
      <c r="B56" s="40"/>
      <c r="C56" s="41"/>
      <c r="D56" s="123" t="s">
        <v>68</v>
      </c>
      <c r="E56" s="79"/>
      <c r="F56" s="11" t="s">
        <v>25</v>
      </c>
      <c r="G56" s="55"/>
      <c r="H56" s="10">
        <f>IF(H53=0,"",H54/H53)</f>
        <v>0.76470588235294112</v>
      </c>
      <c r="I56" s="12" t="s">
        <v>25</v>
      </c>
      <c r="J56" s="13">
        <f t="shared" ref="J56:AA56" si="15">IF(J53="","",J54/J53)</f>
        <v>1</v>
      </c>
      <c r="K56" s="13">
        <f t="shared" si="15"/>
        <v>1</v>
      </c>
      <c r="L56" s="13">
        <f t="shared" si="15"/>
        <v>0.66666666666666663</v>
      </c>
      <c r="M56" s="13" t="str">
        <f t="shared" si="15"/>
        <v/>
      </c>
      <c r="N56" s="13">
        <f t="shared" si="15"/>
        <v>0.8</v>
      </c>
      <c r="O56" s="13">
        <f t="shared" si="15"/>
        <v>0.33333333333333331</v>
      </c>
      <c r="P56" s="13" t="str">
        <f t="shared" si="15"/>
        <v/>
      </c>
      <c r="Q56" s="13" t="str">
        <f t="shared" si="15"/>
        <v/>
      </c>
      <c r="R56" s="13" t="str">
        <f t="shared" si="15"/>
        <v/>
      </c>
      <c r="S56" s="13" t="str">
        <f t="shared" si="15"/>
        <v/>
      </c>
      <c r="T56" s="13" t="str">
        <f t="shared" si="15"/>
        <v/>
      </c>
      <c r="U56" s="13" t="str">
        <f t="shared" si="15"/>
        <v/>
      </c>
      <c r="V56" s="13" t="str">
        <f t="shared" si="15"/>
        <v/>
      </c>
      <c r="W56" s="13" t="str">
        <f t="shared" si="15"/>
        <v/>
      </c>
      <c r="X56" s="13" t="str">
        <f t="shared" si="15"/>
        <v/>
      </c>
      <c r="Y56" s="13" t="str">
        <f t="shared" si="15"/>
        <v/>
      </c>
      <c r="Z56" s="13" t="str">
        <f t="shared" si="15"/>
        <v/>
      </c>
      <c r="AA56" s="112" t="str">
        <f t="shared" si="15"/>
        <v/>
      </c>
    </row>
    <row r="57" spans="1:27">
      <c r="A57" s="34">
        <v>12</v>
      </c>
      <c r="B57" s="35" t="str">
        <f>$D$1</f>
        <v>BCBC</v>
      </c>
      <c r="C57" s="36" t="s">
        <v>50</v>
      </c>
      <c r="D57" s="121" t="s">
        <v>185</v>
      </c>
      <c r="E57" s="77"/>
      <c r="F57" s="4" t="s">
        <v>20</v>
      </c>
      <c r="G57" s="5"/>
      <c r="H57" s="5">
        <f>SUM(J57:AA57)</f>
        <v>13</v>
      </c>
      <c r="I57" s="6" t="s">
        <v>21</v>
      </c>
      <c r="J57" s="88">
        <v>3</v>
      </c>
      <c r="K57" s="88">
        <v>2</v>
      </c>
      <c r="L57" s="88">
        <v>3</v>
      </c>
      <c r="M57" s="88">
        <v>3</v>
      </c>
      <c r="N57" s="88"/>
      <c r="O57" s="88">
        <v>2</v>
      </c>
      <c r="P57" s="88"/>
      <c r="Q57" s="88"/>
      <c r="R57" s="88"/>
      <c r="S57" s="88"/>
      <c r="T57" s="88"/>
      <c r="U57" s="88"/>
      <c r="V57" s="88"/>
      <c r="W57" s="88"/>
      <c r="X57" s="88"/>
      <c r="Y57" s="88"/>
      <c r="Z57" s="88"/>
      <c r="AA57" s="89"/>
    </row>
    <row r="58" spans="1:27">
      <c r="A58" s="37"/>
      <c r="B58" s="20"/>
      <c r="C58" s="38" t="s">
        <v>22</v>
      </c>
      <c r="D58" s="122" t="s">
        <v>204</v>
      </c>
      <c r="E58" s="78"/>
      <c r="F58" s="7" t="s">
        <v>23</v>
      </c>
      <c r="G58" s="8"/>
      <c r="H58" s="8">
        <f>SUM(J58:AA58)</f>
        <v>1</v>
      </c>
      <c r="I58" s="9" t="s">
        <v>24</v>
      </c>
      <c r="J58" s="90">
        <v>0</v>
      </c>
      <c r="K58" s="90">
        <v>0</v>
      </c>
      <c r="L58" s="90">
        <v>0</v>
      </c>
      <c r="M58" s="90">
        <v>1</v>
      </c>
      <c r="N58" s="90"/>
      <c r="O58" s="90">
        <v>0</v>
      </c>
      <c r="P58" s="90"/>
      <c r="Q58" s="90"/>
      <c r="R58" s="90"/>
      <c r="S58" s="90"/>
      <c r="T58" s="90"/>
      <c r="U58" s="90"/>
      <c r="V58" s="90"/>
      <c r="W58" s="90"/>
      <c r="X58" s="90"/>
      <c r="Y58" s="90"/>
      <c r="Z58" s="90"/>
      <c r="AA58" s="91"/>
    </row>
    <row r="59" spans="1:27">
      <c r="A59" s="37"/>
      <c r="B59" s="20"/>
      <c r="C59" s="38"/>
      <c r="D59" s="122"/>
      <c r="E59" s="78"/>
      <c r="F59" s="132" t="s">
        <v>45</v>
      </c>
      <c r="G59" s="133"/>
      <c r="H59" s="8">
        <f>SUM(J59:AA59)</f>
        <v>14</v>
      </c>
      <c r="I59" s="134" t="s">
        <v>46</v>
      </c>
      <c r="J59" s="135">
        <v>4</v>
      </c>
      <c r="K59" s="135">
        <v>2</v>
      </c>
      <c r="L59" s="135">
        <v>3</v>
      </c>
      <c r="M59" s="135">
        <v>3</v>
      </c>
      <c r="N59" s="135"/>
      <c r="O59" s="135">
        <v>2</v>
      </c>
      <c r="P59" s="135"/>
      <c r="Q59" s="135"/>
      <c r="R59" s="135"/>
      <c r="S59" s="135"/>
      <c r="T59" s="135"/>
      <c r="U59" s="135"/>
      <c r="V59" s="135"/>
      <c r="W59" s="135"/>
      <c r="X59" s="135"/>
      <c r="Y59" s="135"/>
      <c r="Z59" s="135"/>
      <c r="AA59" s="136"/>
    </row>
    <row r="60" spans="1:27" ht="14" thickBot="1">
      <c r="A60" s="39"/>
      <c r="B60" s="40"/>
      <c r="C60" s="41"/>
      <c r="D60" s="123" t="s">
        <v>65</v>
      </c>
      <c r="E60" s="79"/>
      <c r="F60" s="11" t="s">
        <v>25</v>
      </c>
      <c r="G60" s="55"/>
      <c r="H60" s="10">
        <f>IF(H57=0,"",H58/H57)</f>
        <v>7.6923076923076927E-2</v>
      </c>
      <c r="I60" s="12" t="s">
        <v>25</v>
      </c>
      <c r="J60" s="13">
        <f t="shared" ref="J60:AA60" si="16">IF(J57="","",J58/J57)</f>
        <v>0</v>
      </c>
      <c r="K60" s="13">
        <f t="shared" si="16"/>
        <v>0</v>
      </c>
      <c r="L60" s="13">
        <f t="shared" si="16"/>
        <v>0</v>
      </c>
      <c r="M60" s="13">
        <f t="shared" si="16"/>
        <v>0.33333333333333331</v>
      </c>
      <c r="N60" s="13" t="str">
        <f t="shared" si="16"/>
        <v/>
      </c>
      <c r="O60" s="13">
        <f t="shared" si="16"/>
        <v>0</v>
      </c>
      <c r="P60" s="13" t="str">
        <f t="shared" si="16"/>
        <v/>
      </c>
      <c r="Q60" s="13" t="str">
        <f t="shared" si="16"/>
        <v/>
      </c>
      <c r="R60" s="13" t="str">
        <f t="shared" si="16"/>
        <v/>
      </c>
      <c r="S60" s="13" t="str">
        <f t="shared" si="16"/>
        <v/>
      </c>
      <c r="T60" s="13" t="str">
        <f t="shared" si="16"/>
        <v/>
      </c>
      <c r="U60" s="13" t="str">
        <f t="shared" si="16"/>
        <v/>
      </c>
      <c r="V60" s="13" t="str">
        <f t="shared" si="16"/>
        <v/>
      </c>
      <c r="W60" s="13" t="str">
        <f t="shared" si="16"/>
        <v/>
      </c>
      <c r="X60" s="13" t="str">
        <f t="shared" si="16"/>
        <v/>
      </c>
      <c r="Y60" s="13" t="str">
        <f t="shared" si="16"/>
        <v/>
      </c>
      <c r="Z60" s="13" t="str">
        <f t="shared" si="16"/>
        <v/>
      </c>
      <c r="AA60" s="112" t="str">
        <f t="shared" si="16"/>
        <v/>
      </c>
    </row>
    <row r="61" spans="1:27">
      <c r="A61" s="34"/>
      <c r="B61" s="35" t="str">
        <f>$D$1</f>
        <v>BCBC</v>
      </c>
      <c r="C61" s="36" t="s">
        <v>19</v>
      </c>
      <c r="D61" s="121" t="s">
        <v>231</v>
      </c>
      <c r="E61" s="77"/>
      <c r="F61" s="4" t="s">
        <v>20</v>
      </c>
      <c r="G61" s="5"/>
      <c r="H61" s="5">
        <f>SUM(J61:AA61)</f>
        <v>12</v>
      </c>
      <c r="I61" s="6" t="s">
        <v>21</v>
      </c>
      <c r="J61" s="88"/>
      <c r="K61" s="88">
        <v>2</v>
      </c>
      <c r="L61" s="88">
        <v>3</v>
      </c>
      <c r="M61" s="88"/>
      <c r="N61" s="88">
        <v>5</v>
      </c>
      <c r="O61" s="88">
        <v>2</v>
      </c>
      <c r="P61" s="88"/>
      <c r="Q61" s="88"/>
      <c r="R61" s="88"/>
      <c r="S61" s="88"/>
      <c r="T61" s="88"/>
      <c r="U61" s="88"/>
      <c r="V61" s="88"/>
      <c r="W61" s="88"/>
      <c r="X61" s="88"/>
      <c r="Y61" s="88"/>
      <c r="Z61" s="88"/>
      <c r="AA61" s="89"/>
    </row>
    <row r="62" spans="1:27">
      <c r="A62" s="37"/>
      <c r="B62" s="20"/>
      <c r="C62" s="38" t="s">
        <v>22</v>
      </c>
      <c r="D62" s="122" t="s">
        <v>232</v>
      </c>
      <c r="E62" s="78"/>
      <c r="F62" s="7" t="s">
        <v>23</v>
      </c>
      <c r="G62" s="8"/>
      <c r="H62" s="8">
        <f>SUM(J62:AA62)</f>
        <v>3</v>
      </c>
      <c r="I62" s="9" t="s">
        <v>24</v>
      </c>
      <c r="J62" s="90"/>
      <c r="K62" s="90">
        <v>0</v>
      </c>
      <c r="L62" s="90">
        <v>0</v>
      </c>
      <c r="M62" s="90"/>
      <c r="N62" s="90">
        <v>2</v>
      </c>
      <c r="O62" s="90">
        <v>1</v>
      </c>
      <c r="P62" s="90"/>
      <c r="Q62" s="90"/>
      <c r="R62" s="90"/>
      <c r="S62" s="90"/>
      <c r="T62" s="90"/>
      <c r="U62" s="90"/>
      <c r="V62" s="90"/>
      <c r="W62" s="90"/>
      <c r="X62" s="90"/>
      <c r="Y62" s="90"/>
      <c r="Z62" s="90"/>
      <c r="AA62" s="91"/>
    </row>
    <row r="63" spans="1:27">
      <c r="A63" s="37"/>
      <c r="B63" s="20"/>
      <c r="C63" s="38"/>
      <c r="D63" s="122"/>
      <c r="E63" s="78"/>
      <c r="F63" s="132" t="s">
        <v>45</v>
      </c>
      <c r="G63" s="133"/>
      <c r="H63" s="8">
        <f>SUM(J63:AA63)</f>
        <v>12</v>
      </c>
      <c r="I63" s="134" t="s">
        <v>46</v>
      </c>
      <c r="J63" s="135"/>
      <c r="K63" s="135">
        <v>2</v>
      </c>
      <c r="L63" s="135">
        <v>3</v>
      </c>
      <c r="M63" s="135"/>
      <c r="N63" s="135">
        <v>5</v>
      </c>
      <c r="O63" s="135">
        <v>2</v>
      </c>
      <c r="P63" s="135"/>
      <c r="Q63" s="135"/>
      <c r="R63" s="135"/>
      <c r="S63" s="135"/>
      <c r="T63" s="135"/>
      <c r="U63" s="135"/>
      <c r="V63" s="135"/>
      <c r="W63" s="135"/>
      <c r="X63" s="135"/>
      <c r="Y63" s="135"/>
      <c r="Z63" s="135"/>
      <c r="AA63" s="136"/>
    </row>
    <row r="64" spans="1:27" ht="14" thickBot="1">
      <c r="A64" s="39"/>
      <c r="B64" s="40"/>
      <c r="C64" s="41"/>
      <c r="D64" s="123" t="s">
        <v>65</v>
      </c>
      <c r="E64" s="79"/>
      <c r="F64" s="11" t="s">
        <v>25</v>
      </c>
      <c r="G64" s="55"/>
      <c r="H64" s="10">
        <f>IF(H61=0,"",H62/H61)</f>
        <v>0.25</v>
      </c>
      <c r="I64" s="12" t="s">
        <v>25</v>
      </c>
      <c r="J64" s="13" t="str">
        <f t="shared" ref="J64:AA64" si="17">IF(J61="","",J62/J61)</f>
        <v/>
      </c>
      <c r="K64" s="13">
        <f t="shared" si="17"/>
        <v>0</v>
      </c>
      <c r="L64" s="13">
        <f t="shared" si="17"/>
        <v>0</v>
      </c>
      <c r="M64" s="13" t="str">
        <f t="shared" si="17"/>
        <v/>
      </c>
      <c r="N64" s="13">
        <f t="shared" si="17"/>
        <v>0.4</v>
      </c>
      <c r="O64" s="13">
        <f t="shared" si="17"/>
        <v>0.5</v>
      </c>
      <c r="P64" s="13" t="str">
        <f t="shared" si="17"/>
        <v/>
      </c>
      <c r="Q64" s="13" t="str">
        <f t="shared" si="17"/>
        <v/>
      </c>
      <c r="R64" s="13" t="str">
        <f t="shared" si="17"/>
        <v/>
      </c>
      <c r="S64" s="13" t="str">
        <f t="shared" si="17"/>
        <v/>
      </c>
      <c r="T64" s="13" t="str">
        <f t="shared" si="17"/>
        <v/>
      </c>
      <c r="U64" s="13" t="str">
        <f t="shared" si="17"/>
        <v/>
      </c>
      <c r="V64" s="13" t="str">
        <f t="shared" si="17"/>
        <v/>
      </c>
      <c r="W64" s="13" t="str">
        <f t="shared" si="17"/>
        <v/>
      </c>
      <c r="X64" s="13" t="str">
        <f t="shared" si="17"/>
        <v/>
      </c>
      <c r="Y64" s="13" t="str">
        <f t="shared" si="17"/>
        <v/>
      </c>
      <c r="Z64" s="13" t="str">
        <f t="shared" si="17"/>
        <v/>
      </c>
      <c r="AA64" s="112" t="str">
        <f t="shared" si="17"/>
        <v/>
      </c>
    </row>
    <row r="65" spans="1:27">
      <c r="A65" s="34">
        <v>14</v>
      </c>
      <c r="B65" s="35" t="str">
        <f>$D$1</f>
        <v>BCBC</v>
      </c>
      <c r="C65" s="36" t="s">
        <v>19</v>
      </c>
      <c r="D65" s="121" t="s">
        <v>246</v>
      </c>
      <c r="E65" s="77"/>
      <c r="F65" s="4" t="s">
        <v>20</v>
      </c>
      <c r="G65" s="5"/>
      <c r="H65" s="5">
        <f>SUM(J65:AA65)</f>
        <v>3</v>
      </c>
      <c r="I65" s="6" t="s">
        <v>21</v>
      </c>
      <c r="J65" s="88"/>
      <c r="K65" s="88"/>
      <c r="L65" s="88">
        <v>3</v>
      </c>
      <c r="M65" s="88"/>
      <c r="N65" s="88"/>
      <c r="O65" s="88"/>
      <c r="P65" s="88"/>
      <c r="Q65" s="88"/>
      <c r="R65" s="88"/>
      <c r="S65" s="88"/>
      <c r="T65" s="88"/>
      <c r="U65" s="88"/>
      <c r="V65" s="88"/>
      <c r="W65" s="88"/>
      <c r="X65" s="88"/>
      <c r="Y65" s="88"/>
      <c r="Z65" s="88"/>
      <c r="AA65" s="89"/>
    </row>
    <row r="66" spans="1:27">
      <c r="A66" s="37"/>
      <c r="B66" s="20"/>
      <c r="C66" s="38" t="s">
        <v>22</v>
      </c>
      <c r="D66" s="122" t="s">
        <v>247</v>
      </c>
      <c r="E66" s="78"/>
      <c r="F66" s="7" t="s">
        <v>23</v>
      </c>
      <c r="G66" s="8"/>
      <c r="H66" s="8">
        <f>SUM(J66:AA66)</f>
        <v>2</v>
      </c>
      <c r="I66" s="9" t="s">
        <v>24</v>
      </c>
      <c r="J66" s="90"/>
      <c r="K66" s="90"/>
      <c r="L66" s="90">
        <v>2</v>
      </c>
      <c r="M66" s="90"/>
      <c r="N66" s="90"/>
      <c r="O66" s="90"/>
      <c r="P66" s="90"/>
      <c r="Q66" s="90"/>
      <c r="R66" s="90"/>
      <c r="S66" s="90"/>
      <c r="T66" s="90"/>
      <c r="U66" s="90"/>
      <c r="V66" s="90"/>
      <c r="W66" s="90"/>
      <c r="X66" s="90"/>
      <c r="Y66" s="90"/>
      <c r="Z66" s="90"/>
      <c r="AA66" s="91"/>
    </row>
    <row r="67" spans="1:27">
      <c r="A67" s="37"/>
      <c r="B67" s="20"/>
      <c r="C67" s="38"/>
      <c r="D67" s="122"/>
      <c r="E67" s="78"/>
      <c r="F67" s="132" t="s">
        <v>45</v>
      </c>
      <c r="G67" s="133"/>
      <c r="H67" s="8">
        <f>SUM(J67:AA67)</f>
        <v>3</v>
      </c>
      <c r="I67" s="134" t="s">
        <v>46</v>
      </c>
      <c r="J67" s="135"/>
      <c r="K67" s="135"/>
      <c r="L67" s="135">
        <v>3</v>
      </c>
      <c r="M67" s="135"/>
      <c r="N67" s="135"/>
      <c r="O67" s="135"/>
      <c r="P67" s="135"/>
      <c r="Q67" s="135"/>
      <c r="R67" s="135"/>
      <c r="S67" s="135"/>
      <c r="T67" s="135"/>
      <c r="U67" s="135"/>
      <c r="V67" s="135"/>
      <c r="W67" s="135"/>
      <c r="X67" s="135"/>
      <c r="Y67" s="135"/>
      <c r="Z67" s="135"/>
      <c r="AA67" s="136"/>
    </row>
    <row r="68" spans="1:27" ht="14" thickBot="1">
      <c r="A68" s="39"/>
      <c r="B68" s="40"/>
      <c r="C68" s="41"/>
      <c r="D68" s="123" t="s">
        <v>68</v>
      </c>
      <c r="E68" s="79"/>
      <c r="F68" s="11" t="s">
        <v>25</v>
      </c>
      <c r="G68" s="55"/>
      <c r="H68" s="10">
        <f>IF(H65=0,"",H66/H65)</f>
        <v>0.66666666666666663</v>
      </c>
      <c r="I68" s="12" t="s">
        <v>25</v>
      </c>
      <c r="J68" s="13" t="str">
        <f t="shared" ref="J68:AA68" si="18">IF(J65="","",J66/J65)</f>
        <v/>
      </c>
      <c r="K68" s="13" t="str">
        <f t="shared" si="18"/>
        <v/>
      </c>
      <c r="L68" s="13">
        <f t="shared" si="18"/>
        <v>0.66666666666666663</v>
      </c>
      <c r="M68" s="13" t="str">
        <f t="shared" si="18"/>
        <v/>
      </c>
      <c r="N68" s="13" t="str">
        <f t="shared" si="18"/>
        <v/>
      </c>
      <c r="O68" s="13" t="str">
        <f t="shared" si="18"/>
        <v/>
      </c>
      <c r="P68" s="13" t="str">
        <f t="shared" si="18"/>
        <v/>
      </c>
      <c r="Q68" s="13" t="str">
        <f t="shared" si="18"/>
        <v/>
      </c>
      <c r="R68" s="13" t="str">
        <f t="shared" si="18"/>
        <v/>
      </c>
      <c r="S68" s="13" t="str">
        <f t="shared" si="18"/>
        <v/>
      </c>
      <c r="T68" s="13" t="str">
        <f t="shared" si="18"/>
        <v/>
      </c>
      <c r="U68" s="13" t="str">
        <f t="shared" si="18"/>
        <v/>
      </c>
      <c r="V68" s="13" t="str">
        <f t="shared" si="18"/>
        <v/>
      </c>
      <c r="W68" s="13" t="str">
        <f t="shared" si="18"/>
        <v/>
      </c>
      <c r="X68" s="13" t="str">
        <f t="shared" si="18"/>
        <v/>
      </c>
      <c r="Y68" s="13" t="str">
        <f t="shared" si="18"/>
        <v/>
      </c>
      <c r="Z68" s="13" t="str">
        <f t="shared" si="18"/>
        <v/>
      </c>
      <c r="AA68" s="112" t="str">
        <f t="shared" si="18"/>
        <v/>
      </c>
    </row>
    <row r="69" spans="1:27">
      <c r="A69" s="34">
        <v>15</v>
      </c>
      <c r="B69" s="35" t="str">
        <f>$D$1</f>
        <v>BCBC</v>
      </c>
      <c r="C69" s="36" t="s">
        <v>19</v>
      </c>
      <c r="D69" s="121" t="s">
        <v>248</v>
      </c>
      <c r="E69" s="77"/>
      <c r="F69" s="4" t="s">
        <v>20</v>
      </c>
      <c r="G69" s="5"/>
      <c r="H69" s="5">
        <f>SUM(J69:AA69)</f>
        <v>3</v>
      </c>
      <c r="I69" s="6" t="s">
        <v>21</v>
      </c>
      <c r="J69" s="88"/>
      <c r="K69" s="88"/>
      <c r="L69" s="88">
        <v>3</v>
      </c>
      <c r="M69" s="88"/>
      <c r="N69" s="88"/>
      <c r="O69" s="88"/>
      <c r="P69" s="88"/>
      <c r="Q69" s="88"/>
      <c r="R69" s="88"/>
      <c r="S69" s="88"/>
      <c r="T69" s="88"/>
      <c r="U69" s="88"/>
      <c r="V69" s="88"/>
      <c r="W69" s="88"/>
      <c r="X69" s="88"/>
      <c r="Y69" s="88"/>
      <c r="Z69" s="88"/>
      <c r="AA69" s="89"/>
    </row>
    <row r="70" spans="1:27">
      <c r="A70" s="37"/>
      <c r="B70" s="20"/>
      <c r="C70" s="38" t="s">
        <v>22</v>
      </c>
      <c r="D70" s="122" t="s">
        <v>249</v>
      </c>
      <c r="E70" s="78"/>
      <c r="F70" s="7" t="s">
        <v>23</v>
      </c>
      <c r="G70" s="8"/>
      <c r="H70" s="8">
        <f>SUM(J70:AA70)</f>
        <v>2</v>
      </c>
      <c r="I70" s="9" t="s">
        <v>24</v>
      </c>
      <c r="J70" s="90"/>
      <c r="K70" s="90"/>
      <c r="L70" s="90">
        <v>2</v>
      </c>
      <c r="M70" s="90"/>
      <c r="N70" s="90"/>
      <c r="O70" s="90"/>
      <c r="P70" s="90"/>
      <c r="Q70" s="90"/>
      <c r="R70" s="90"/>
      <c r="S70" s="90"/>
      <c r="T70" s="90"/>
      <c r="U70" s="90"/>
      <c r="V70" s="90"/>
      <c r="W70" s="90"/>
      <c r="X70" s="90"/>
      <c r="Y70" s="90"/>
      <c r="Z70" s="90"/>
      <c r="AA70" s="91"/>
    </row>
    <row r="71" spans="1:27">
      <c r="A71" s="37"/>
      <c r="B71" s="20"/>
      <c r="C71" s="38"/>
      <c r="D71" s="122"/>
      <c r="E71" s="78"/>
      <c r="F71" s="132" t="s">
        <v>45</v>
      </c>
      <c r="G71" s="133"/>
      <c r="H71" s="8">
        <f>SUM(J71:AA71)</f>
        <v>3</v>
      </c>
      <c r="I71" s="134" t="s">
        <v>46</v>
      </c>
      <c r="J71" s="135"/>
      <c r="K71" s="135"/>
      <c r="L71" s="135">
        <v>3</v>
      </c>
      <c r="M71" s="135"/>
      <c r="N71" s="135"/>
      <c r="O71" s="135"/>
      <c r="P71" s="135"/>
      <c r="Q71" s="135"/>
      <c r="R71" s="135"/>
      <c r="S71" s="135"/>
      <c r="T71" s="135"/>
      <c r="U71" s="135"/>
      <c r="V71" s="135"/>
      <c r="W71" s="135"/>
      <c r="X71" s="135"/>
      <c r="Y71" s="135"/>
      <c r="Z71" s="135"/>
      <c r="AA71" s="136"/>
    </row>
    <row r="72" spans="1:27" ht="14" thickBot="1">
      <c r="A72" s="39"/>
      <c r="B72" s="40"/>
      <c r="C72" s="41"/>
      <c r="D72" s="123" t="s">
        <v>68</v>
      </c>
      <c r="E72" s="79"/>
      <c r="F72" s="11" t="s">
        <v>25</v>
      </c>
      <c r="G72" s="55"/>
      <c r="H72" s="10">
        <f>IF(H69=0,"",H70/H69)</f>
        <v>0.66666666666666663</v>
      </c>
      <c r="I72" s="12" t="s">
        <v>25</v>
      </c>
      <c r="J72" s="13" t="str">
        <f t="shared" ref="J72:AA72" si="19">IF(J69="","",J70/J69)</f>
        <v/>
      </c>
      <c r="K72" s="13" t="str">
        <f t="shared" si="19"/>
        <v/>
      </c>
      <c r="L72" s="13">
        <f t="shared" si="19"/>
        <v>0.66666666666666663</v>
      </c>
      <c r="M72" s="13" t="str">
        <f t="shared" si="19"/>
        <v/>
      </c>
      <c r="N72" s="13" t="str">
        <f t="shared" si="19"/>
        <v/>
      </c>
      <c r="O72" s="13" t="str">
        <f t="shared" si="19"/>
        <v/>
      </c>
      <c r="P72" s="13" t="str">
        <f t="shared" si="19"/>
        <v/>
      </c>
      <c r="Q72" s="13" t="str">
        <f t="shared" si="19"/>
        <v/>
      </c>
      <c r="R72" s="13" t="str">
        <f t="shared" si="19"/>
        <v/>
      </c>
      <c r="S72" s="13" t="str">
        <f t="shared" si="19"/>
        <v/>
      </c>
      <c r="T72" s="13" t="str">
        <f t="shared" si="19"/>
        <v/>
      </c>
      <c r="U72" s="13" t="str">
        <f t="shared" si="19"/>
        <v/>
      </c>
      <c r="V72" s="13" t="str">
        <f t="shared" si="19"/>
        <v/>
      </c>
      <c r="W72" s="13" t="str">
        <f t="shared" si="19"/>
        <v/>
      </c>
      <c r="X72" s="13" t="str">
        <f t="shared" si="19"/>
        <v/>
      </c>
      <c r="Y72" s="13" t="str">
        <f t="shared" si="19"/>
        <v/>
      </c>
      <c r="Z72" s="13" t="str">
        <f t="shared" si="19"/>
        <v/>
      </c>
      <c r="AA72" s="112" t="str">
        <f t="shared" si="19"/>
        <v/>
      </c>
    </row>
    <row r="73" spans="1:27">
      <c r="A73" s="34">
        <v>16</v>
      </c>
      <c r="B73" s="35" t="str">
        <f>$D$1</f>
        <v>BCBC</v>
      </c>
      <c r="C73" s="36" t="s">
        <v>19</v>
      </c>
      <c r="D73" s="121" t="s">
        <v>256</v>
      </c>
      <c r="E73" s="77"/>
      <c r="F73" s="4" t="s">
        <v>20</v>
      </c>
      <c r="G73" s="5"/>
      <c r="H73" s="5">
        <f>SUM(J73:AA73)</f>
        <v>4</v>
      </c>
      <c r="I73" s="6" t="s">
        <v>21</v>
      </c>
      <c r="J73" s="88"/>
      <c r="K73" s="88"/>
      <c r="L73" s="88"/>
      <c r="M73" s="88">
        <v>4</v>
      </c>
      <c r="N73" s="88"/>
      <c r="O73" s="88"/>
      <c r="P73" s="88"/>
      <c r="Q73" s="88"/>
      <c r="R73" s="88"/>
      <c r="S73" s="88"/>
      <c r="T73" s="88"/>
      <c r="U73" s="88"/>
      <c r="V73" s="88"/>
      <c r="W73" s="88"/>
      <c r="X73" s="88"/>
      <c r="Y73" s="88"/>
      <c r="Z73" s="88"/>
      <c r="AA73" s="89"/>
    </row>
    <row r="74" spans="1:27">
      <c r="A74" s="37"/>
      <c r="B74" s="20"/>
      <c r="C74" s="38" t="s">
        <v>22</v>
      </c>
      <c r="D74" s="122" t="s">
        <v>257</v>
      </c>
      <c r="E74" s="78"/>
      <c r="F74" s="7" t="s">
        <v>23</v>
      </c>
      <c r="G74" s="8"/>
      <c r="H74" s="8">
        <f>SUM(J74:AA74)</f>
        <v>2</v>
      </c>
      <c r="I74" s="9" t="s">
        <v>24</v>
      </c>
      <c r="J74" s="90"/>
      <c r="K74" s="90"/>
      <c r="L74" s="90"/>
      <c r="M74" s="90">
        <v>2</v>
      </c>
      <c r="N74" s="90"/>
      <c r="O74" s="90"/>
      <c r="P74" s="90"/>
      <c r="Q74" s="90"/>
      <c r="R74" s="90"/>
      <c r="S74" s="90"/>
      <c r="T74" s="90"/>
      <c r="U74" s="90"/>
      <c r="V74" s="90"/>
      <c r="W74" s="90"/>
      <c r="X74" s="90"/>
      <c r="Y74" s="90"/>
      <c r="Z74" s="90"/>
      <c r="AA74" s="91"/>
    </row>
    <row r="75" spans="1:27">
      <c r="A75" s="37"/>
      <c r="B75" s="20"/>
      <c r="C75" s="38"/>
      <c r="D75" s="122"/>
      <c r="E75" s="78"/>
      <c r="F75" s="132" t="s">
        <v>45</v>
      </c>
      <c r="G75" s="133"/>
      <c r="H75" s="8">
        <f>SUM(J75:AA75)</f>
        <v>4</v>
      </c>
      <c r="I75" s="134" t="s">
        <v>46</v>
      </c>
      <c r="J75" s="135"/>
      <c r="K75" s="135"/>
      <c r="L75" s="135"/>
      <c r="M75" s="135">
        <v>4</v>
      </c>
      <c r="N75" s="135"/>
      <c r="O75" s="135"/>
      <c r="P75" s="135"/>
      <c r="Q75" s="135"/>
      <c r="R75" s="135"/>
      <c r="S75" s="135"/>
      <c r="T75" s="135"/>
      <c r="U75" s="135"/>
      <c r="V75" s="135"/>
      <c r="W75" s="135"/>
      <c r="X75" s="135"/>
      <c r="Y75" s="135"/>
      <c r="Z75" s="135"/>
      <c r="AA75" s="136"/>
    </row>
    <row r="76" spans="1:27" ht="14" thickBot="1">
      <c r="A76" s="39"/>
      <c r="B76" s="40"/>
      <c r="C76" s="41"/>
      <c r="D76" s="123" t="s">
        <v>65</v>
      </c>
      <c r="E76" s="79"/>
      <c r="F76" s="11" t="s">
        <v>25</v>
      </c>
      <c r="G76" s="55"/>
      <c r="H76" s="10">
        <f>IF(H73=0,"",H74/H73)</f>
        <v>0.5</v>
      </c>
      <c r="I76" s="12" t="s">
        <v>25</v>
      </c>
      <c r="J76" s="13" t="str">
        <f t="shared" ref="J76:AA76" si="20">IF(J73="","",J74/J73)</f>
        <v/>
      </c>
      <c r="K76" s="13" t="str">
        <f t="shared" si="20"/>
        <v/>
      </c>
      <c r="L76" s="13" t="str">
        <f t="shared" si="20"/>
        <v/>
      </c>
      <c r="M76" s="13">
        <f t="shared" si="20"/>
        <v>0.5</v>
      </c>
      <c r="N76" s="13" t="str">
        <f t="shared" si="20"/>
        <v/>
      </c>
      <c r="O76" s="13" t="str">
        <f t="shared" si="20"/>
        <v/>
      </c>
      <c r="P76" s="13" t="str">
        <f t="shared" si="20"/>
        <v/>
      </c>
      <c r="Q76" s="13" t="str">
        <f t="shared" si="20"/>
        <v/>
      </c>
      <c r="R76" s="13" t="str">
        <f t="shared" si="20"/>
        <v/>
      </c>
      <c r="S76" s="13" t="str">
        <f t="shared" si="20"/>
        <v/>
      </c>
      <c r="T76" s="13" t="str">
        <f t="shared" si="20"/>
        <v/>
      </c>
      <c r="U76" s="13" t="str">
        <f t="shared" si="20"/>
        <v/>
      </c>
      <c r="V76" s="13" t="str">
        <f t="shared" si="20"/>
        <v/>
      </c>
      <c r="W76" s="13" t="str">
        <f t="shared" si="20"/>
        <v/>
      </c>
      <c r="X76" s="13" t="str">
        <f t="shared" si="20"/>
        <v/>
      </c>
      <c r="Y76" s="13" t="str">
        <f t="shared" si="20"/>
        <v/>
      </c>
      <c r="Z76" s="13" t="str">
        <f t="shared" si="20"/>
        <v/>
      </c>
      <c r="AA76" s="112" t="str">
        <f t="shared" si="20"/>
        <v/>
      </c>
    </row>
    <row r="77" spans="1:27">
      <c r="A77" s="34">
        <v>17</v>
      </c>
      <c r="B77" s="35" t="str">
        <f>$D$1</f>
        <v>BCBC</v>
      </c>
      <c r="C77" s="36" t="s">
        <v>19</v>
      </c>
      <c r="D77" s="121" t="s">
        <v>258</v>
      </c>
      <c r="E77" s="77"/>
      <c r="F77" s="4" t="s">
        <v>20</v>
      </c>
      <c r="G77" s="5"/>
      <c r="H77" s="5">
        <f>SUM(J77:AA77)</f>
        <v>3</v>
      </c>
      <c r="I77" s="6" t="s">
        <v>21</v>
      </c>
      <c r="J77" s="88"/>
      <c r="K77" s="88"/>
      <c r="L77" s="88"/>
      <c r="M77" s="88">
        <v>3</v>
      </c>
      <c r="N77" s="88"/>
      <c r="O77" s="88"/>
      <c r="P77" s="88"/>
      <c r="Q77" s="88"/>
      <c r="R77" s="88"/>
      <c r="S77" s="88"/>
      <c r="T77" s="88"/>
      <c r="U77" s="88"/>
      <c r="V77" s="88"/>
      <c r="W77" s="88"/>
      <c r="X77" s="88"/>
      <c r="Y77" s="88"/>
      <c r="Z77" s="88"/>
      <c r="AA77" s="89"/>
    </row>
    <row r="78" spans="1:27">
      <c r="A78" s="37"/>
      <c r="B78" s="20"/>
      <c r="C78" s="38" t="s">
        <v>22</v>
      </c>
      <c r="D78" s="122" t="s">
        <v>259</v>
      </c>
      <c r="E78" s="78"/>
      <c r="F78" s="7" t="s">
        <v>23</v>
      </c>
      <c r="G78" s="8"/>
      <c r="H78" s="8">
        <f>SUM(J78:AA78)</f>
        <v>1</v>
      </c>
      <c r="I78" s="9" t="s">
        <v>24</v>
      </c>
      <c r="J78" s="90"/>
      <c r="K78" s="90"/>
      <c r="L78" s="90"/>
      <c r="M78" s="90">
        <v>1</v>
      </c>
      <c r="N78" s="90"/>
      <c r="O78" s="90"/>
      <c r="P78" s="90"/>
      <c r="Q78" s="90"/>
      <c r="R78" s="90"/>
      <c r="S78" s="90"/>
      <c r="T78" s="90"/>
      <c r="U78" s="90"/>
      <c r="V78" s="90"/>
      <c r="W78" s="90"/>
      <c r="X78" s="90"/>
      <c r="Y78" s="90"/>
      <c r="Z78" s="90"/>
      <c r="AA78" s="91"/>
    </row>
    <row r="79" spans="1:27">
      <c r="A79" s="37"/>
      <c r="B79" s="20"/>
      <c r="C79" s="38"/>
      <c r="D79" s="122"/>
      <c r="E79" s="78"/>
      <c r="F79" s="132" t="s">
        <v>45</v>
      </c>
      <c r="G79" s="133"/>
      <c r="H79" s="8">
        <f>SUM(J79:AA79)</f>
        <v>3</v>
      </c>
      <c r="I79" s="134" t="s">
        <v>46</v>
      </c>
      <c r="J79" s="135"/>
      <c r="K79" s="135"/>
      <c r="L79" s="135"/>
      <c r="M79" s="135">
        <v>3</v>
      </c>
      <c r="N79" s="135"/>
      <c r="O79" s="135"/>
      <c r="P79" s="135"/>
      <c r="Q79" s="135"/>
      <c r="R79" s="135"/>
      <c r="S79" s="135"/>
      <c r="T79" s="135"/>
      <c r="U79" s="135"/>
      <c r="V79" s="135"/>
      <c r="W79" s="135"/>
      <c r="X79" s="135"/>
      <c r="Y79" s="135"/>
      <c r="Z79" s="135"/>
      <c r="AA79" s="136"/>
    </row>
    <row r="80" spans="1:27" ht="14" thickBot="1">
      <c r="A80" s="39"/>
      <c r="B80" s="40"/>
      <c r="C80" s="41"/>
      <c r="D80" s="123" t="s">
        <v>68</v>
      </c>
      <c r="E80" s="79"/>
      <c r="F80" s="11" t="s">
        <v>25</v>
      </c>
      <c r="G80" s="55"/>
      <c r="H80" s="10">
        <f>IF(H77=0,"",H78/H77)</f>
        <v>0.33333333333333331</v>
      </c>
      <c r="I80" s="12" t="s">
        <v>25</v>
      </c>
      <c r="J80" s="13" t="str">
        <f t="shared" ref="J80:AA80" si="21">IF(J77="","",J78/J77)</f>
        <v/>
      </c>
      <c r="K80" s="13" t="str">
        <f t="shared" si="21"/>
        <v/>
      </c>
      <c r="L80" s="13" t="str">
        <f t="shared" si="21"/>
        <v/>
      </c>
      <c r="M80" s="13">
        <f t="shared" si="21"/>
        <v>0.33333333333333331</v>
      </c>
      <c r="N80" s="13" t="str">
        <f t="shared" si="21"/>
        <v/>
      </c>
      <c r="O80" s="13" t="str">
        <f t="shared" si="21"/>
        <v/>
      </c>
      <c r="P80" s="13" t="str">
        <f t="shared" si="21"/>
        <v/>
      </c>
      <c r="Q80" s="13" t="str">
        <f t="shared" si="21"/>
        <v/>
      </c>
      <c r="R80" s="13" t="str">
        <f t="shared" si="21"/>
        <v/>
      </c>
      <c r="S80" s="13" t="str">
        <f t="shared" si="21"/>
        <v/>
      </c>
      <c r="T80" s="13" t="str">
        <f t="shared" si="21"/>
        <v/>
      </c>
      <c r="U80" s="13" t="str">
        <f t="shared" si="21"/>
        <v/>
      </c>
      <c r="V80" s="13" t="str">
        <f t="shared" si="21"/>
        <v/>
      </c>
      <c r="W80" s="13" t="str">
        <f t="shared" si="21"/>
        <v/>
      </c>
      <c r="X80" s="13" t="str">
        <f t="shared" si="21"/>
        <v/>
      </c>
      <c r="Y80" s="13" t="str">
        <f t="shared" si="21"/>
        <v/>
      </c>
      <c r="Z80" s="13" t="str">
        <f t="shared" si="21"/>
        <v/>
      </c>
      <c r="AA80" s="112" t="str">
        <f t="shared" si="21"/>
        <v/>
      </c>
    </row>
    <row r="81" spans="1:27">
      <c r="A81" s="34">
        <v>18</v>
      </c>
      <c r="B81" s="35" t="str">
        <f>$D$1</f>
        <v>BCBC</v>
      </c>
      <c r="C81" s="36" t="s">
        <v>19</v>
      </c>
      <c r="D81" s="121" t="s">
        <v>260</v>
      </c>
      <c r="E81" s="77"/>
      <c r="F81" s="4" t="s">
        <v>20</v>
      </c>
      <c r="G81" s="5"/>
      <c r="H81" s="5">
        <f>SUM(J81:AA81)</f>
        <v>3</v>
      </c>
      <c r="I81" s="6" t="s">
        <v>21</v>
      </c>
      <c r="J81" s="88"/>
      <c r="K81" s="88"/>
      <c r="L81" s="88"/>
      <c r="M81" s="88">
        <v>3</v>
      </c>
      <c r="N81" s="88"/>
      <c r="O81" s="88"/>
      <c r="P81" s="88"/>
      <c r="Q81" s="88"/>
      <c r="R81" s="88"/>
      <c r="S81" s="88"/>
      <c r="T81" s="88"/>
      <c r="U81" s="88"/>
      <c r="V81" s="88"/>
      <c r="W81" s="88"/>
      <c r="X81" s="88"/>
      <c r="Y81" s="88"/>
      <c r="Z81" s="88"/>
      <c r="AA81" s="89"/>
    </row>
    <row r="82" spans="1:27">
      <c r="A82" s="37"/>
      <c r="B82" s="20"/>
      <c r="C82" s="38" t="s">
        <v>22</v>
      </c>
      <c r="D82" s="122"/>
      <c r="E82" s="78"/>
      <c r="F82" s="7" t="s">
        <v>23</v>
      </c>
      <c r="G82" s="8"/>
      <c r="H82" s="8">
        <f>SUM(J82:AA82)</f>
        <v>0</v>
      </c>
      <c r="I82" s="9" t="s">
        <v>24</v>
      </c>
      <c r="J82" s="90"/>
      <c r="K82" s="90"/>
      <c r="L82" s="90"/>
      <c r="M82" s="90">
        <v>0</v>
      </c>
      <c r="N82" s="90"/>
      <c r="O82" s="90"/>
      <c r="P82" s="90"/>
      <c r="Q82" s="90"/>
      <c r="R82" s="90"/>
      <c r="S82" s="90"/>
      <c r="T82" s="90"/>
      <c r="U82" s="90"/>
      <c r="V82" s="90"/>
      <c r="W82" s="90"/>
      <c r="X82" s="90"/>
      <c r="Y82" s="90"/>
      <c r="Z82" s="90"/>
      <c r="AA82" s="91"/>
    </row>
    <row r="83" spans="1:27">
      <c r="A83" s="37"/>
      <c r="B83" s="20"/>
      <c r="C83" s="38"/>
      <c r="D83" s="122"/>
      <c r="E83" s="78"/>
      <c r="F83" s="132" t="s">
        <v>45</v>
      </c>
      <c r="G83" s="133"/>
      <c r="H83" s="8">
        <f>SUM(J83:AA83)</f>
        <v>3</v>
      </c>
      <c r="I83" s="134" t="s">
        <v>46</v>
      </c>
      <c r="J83" s="135"/>
      <c r="K83" s="135"/>
      <c r="L83" s="135"/>
      <c r="M83" s="135">
        <v>3</v>
      </c>
      <c r="N83" s="135"/>
      <c r="O83" s="135"/>
      <c r="P83" s="135"/>
      <c r="Q83" s="135"/>
      <c r="R83" s="135"/>
      <c r="S83" s="135"/>
      <c r="T83" s="135"/>
      <c r="U83" s="135"/>
      <c r="V83" s="135"/>
      <c r="W83" s="135"/>
      <c r="X83" s="135"/>
      <c r="Y83" s="135"/>
      <c r="Z83" s="135"/>
      <c r="AA83" s="136"/>
    </row>
    <row r="84" spans="1:27" ht="14" thickBot="1">
      <c r="A84" s="39"/>
      <c r="B84" s="40"/>
      <c r="C84" s="41"/>
      <c r="D84" s="123" t="s">
        <v>65</v>
      </c>
      <c r="E84" s="79"/>
      <c r="F84" s="11" t="s">
        <v>25</v>
      </c>
      <c r="G84" s="55"/>
      <c r="H84" s="10">
        <f>IF(H81=0,"",H82/H81)</f>
        <v>0</v>
      </c>
      <c r="I84" s="12" t="s">
        <v>25</v>
      </c>
      <c r="J84" s="13" t="str">
        <f t="shared" ref="J84:AA84" si="22">IF(J81="","",J82/J81)</f>
        <v/>
      </c>
      <c r="K84" s="13" t="str">
        <f t="shared" si="22"/>
        <v/>
      </c>
      <c r="L84" s="13" t="str">
        <f t="shared" si="22"/>
        <v/>
      </c>
      <c r="M84" s="13">
        <f t="shared" si="22"/>
        <v>0</v>
      </c>
      <c r="N84" s="13" t="str">
        <f t="shared" si="22"/>
        <v/>
      </c>
      <c r="O84" s="13" t="str">
        <f t="shared" si="22"/>
        <v/>
      </c>
      <c r="P84" s="13" t="str">
        <f t="shared" si="22"/>
        <v/>
      </c>
      <c r="Q84" s="13" t="str">
        <f t="shared" si="22"/>
        <v/>
      </c>
      <c r="R84" s="13" t="str">
        <f t="shared" si="22"/>
        <v/>
      </c>
      <c r="S84" s="13" t="str">
        <f t="shared" si="22"/>
        <v/>
      </c>
      <c r="T84" s="13" t="str">
        <f t="shared" si="22"/>
        <v/>
      </c>
      <c r="U84" s="13" t="str">
        <f t="shared" si="22"/>
        <v/>
      </c>
      <c r="V84" s="13" t="str">
        <f t="shared" si="22"/>
        <v/>
      </c>
      <c r="W84" s="13" t="str">
        <f t="shared" si="22"/>
        <v/>
      </c>
      <c r="X84" s="13" t="str">
        <f t="shared" si="22"/>
        <v/>
      </c>
      <c r="Y84" s="13" t="str">
        <f t="shared" si="22"/>
        <v/>
      </c>
      <c r="Z84" s="13" t="str">
        <f t="shared" si="22"/>
        <v/>
      </c>
      <c r="AA84" s="112" t="str">
        <f t="shared" si="22"/>
        <v/>
      </c>
    </row>
    <row r="85" spans="1:27">
      <c r="A85" s="34">
        <v>19</v>
      </c>
      <c r="B85" s="35" t="str">
        <f>$D$1</f>
        <v>BCBC</v>
      </c>
      <c r="C85" s="36" t="s">
        <v>19</v>
      </c>
      <c r="D85" s="121" t="s">
        <v>265</v>
      </c>
      <c r="E85" s="77"/>
      <c r="F85" s="4" t="s">
        <v>20</v>
      </c>
      <c r="G85" s="5"/>
      <c r="H85" s="5">
        <f>SUM(J85:AA85)</f>
        <v>5</v>
      </c>
      <c r="I85" s="6" t="s">
        <v>21</v>
      </c>
      <c r="J85" s="88"/>
      <c r="K85" s="88"/>
      <c r="L85" s="88"/>
      <c r="M85" s="88"/>
      <c r="N85" s="88">
        <v>5</v>
      </c>
      <c r="O85" s="88"/>
      <c r="P85" s="88"/>
      <c r="Q85" s="88"/>
      <c r="R85" s="88"/>
      <c r="S85" s="88"/>
      <c r="T85" s="88"/>
      <c r="U85" s="88"/>
      <c r="V85" s="88"/>
      <c r="W85" s="88"/>
      <c r="X85" s="88"/>
      <c r="Y85" s="88"/>
      <c r="Z85" s="88"/>
      <c r="AA85" s="89"/>
    </row>
    <row r="86" spans="1:27">
      <c r="A86" s="37"/>
      <c r="B86" s="20"/>
      <c r="C86" s="38" t="s">
        <v>22</v>
      </c>
      <c r="D86" s="122" t="s">
        <v>266</v>
      </c>
      <c r="E86" s="78"/>
      <c r="F86" s="7" t="s">
        <v>23</v>
      </c>
      <c r="G86" s="8"/>
      <c r="H86" s="8">
        <f>SUM(J86:AA86)</f>
        <v>1</v>
      </c>
      <c r="I86" s="9" t="s">
        <v>24</v>
      </c>
      <c r="J86" s="90"/>
      <c r="K86" s="90"/>
      <c r="L86" s="90"/>
      <c r="M86" s="90"/>
      <c r="N86" s="90">
        <v>1</v>
      </c>
      <c r="O86" s="90"/>
      <c r="P86" s="90"/>
      <c r="Q86" s="90"/>
      <c r="R86" s="90"/>
      <c r="S86" s="90"/>
      <c r="T86" s="90"/>
      <c r="U86" s="90"/>
      <c r="V86" s="90"/>
      <c r="W86" s="90"/>
      <c r="X86" s="90"/>
      <c r="Y86" s="90"/>
      <c r="Z86" s="90"/>
      <c r="AA86" s="91"/>
    </row>
    <row r="87" spans="1:27">
      <c r="A87" s="37"/>
      <c r="B87" s="20"/>
      <c r="C87" s="38"/>
      <c r="D87" s="122"/>
      <c r="E87" s="78"/>
      <c r="F87" s="132" t="s">
        <v>45</v>
      </c>
      <c r="G87" s="133"/>
      <c r="H87" s="8">
        <f>SUM(J87:AA87)</f>
        <v>5</v>
      </c>
      <c r="I87" s="134" t="s">
        <v>46</v>
      </c>
      <c r="J87" s="135"/>
      <c r="K87" s="135"/>
      <c r="L87" s="135"/>
      <c r="M87" s="135"/>
      <c r="N87" s="135">
        <v>5</v>
      </c>
      <c r="O87" s="135"/>
      <c r="P87" s="135"/>
      <c r="Q87" s="135"/>
      <c r="R87" s="135"/>
      <c r="S87" s="135"/>
      <c r="T87" s="135"/>
      <c r="U87" s="135"/>
      <c r="V87" s="135"/>
      <c r="W87" s="135"/>
      <c r="X87" s="135"/>
      <c r="Y87" s="135"/>
      <c r="Z87" s="135"/>
      <c r="AA87" s="136"/>
    </row>
    <row r="88" spans="1:27" ht="14" thickBot="1">
      <c r="A88" s="39"/>
      <c r="B88" s="40"/>
      <c r="C88" s="41"/>
      <c r="D88" s="123" t="s">
        <v>65</v>
      </c>
      <c r="E88" s="79"/>
      <c r="F88" s="11" t="s">
        <v>25</v>
      </c>
      <c r="G88" s="55"/>
      <c r="H88" s="10">
        <f>IF(H85=0,"",H86/H85)</f>
        <v>0.2</v>
      </c>
      <c r="I88" s="12" t="s">
        <v>25</v>
      </c>
      <c r="J88" s="13" t="str">
        <f t="shared" ref="J88:AA88" si="23">IF(J85="","",J86/J85)</f>
        <v/>
      </c>
      <c r="K88" s="13" t="str">
        <f t="shared" si="23"/>
        <v/>
      </c>
      <c r="L88" s="13" t="str">
        <f t="shared" si="23"/>
        <v/>
      </c>
      <c r="M88" s="13" t="str">
        <f t="shared" si="23"/>
        <v/>
      </c>
      <c r="N88" s="13">
        <f t="shared" si="23"/>
        <v>0.2</v>
      </c>
      <c r="O88" s="13" t="str">
        <f t="shared" si="23"/>
        <v/>
      </c>
      <c r="P88" s="13" t="str">
        <f t="shared" si="23"/>
        <v/>
      </c>
      <c r="Q88" s="13" t="str">
        <f t="shared" si="23"/>
        <v/>
      </c>
      <c r="R88" s="13" t="str">
        <f t="shared" si="23"/>
        <v/>
      </c>
      <c r="S88" s="13" t="str">
        <f t="shared" si="23"/>
        <v/>
      </c>
      <c r="T88" s="13" t="str">
        <f t="shared" si="23"/>
        <v/>
      </c>
      <c r="U88" s="13" t="str">
        <f t="shared" si="23"/>
        <v/>
      </c>
      <c r="V88" s="13" t="str">
        <f t="shared" si="23"/>
        <v/>
      </c>
      <c r="W88" s="13" t="str">
        <f t="shared" si="23"/>
        <v/>
      </c>
      <c r="X88" s="13" t="str">
        <f t="shared" si="23"/>
        <v/>
      </c>
      <c r="Y88" s="13" t="str">
        <f t="shared" si="23"/>
        <v/>
      </c>
      <c r="Z88" s="13" t="str">
        <f t="shared" si="23"/>
        <v/>
      </c>
      <c r="AA88" s="112" t="str">
        <f t="shared" si="23"/>
        <v/>
      </c>
    </row>
    <row r="89" spans="1:27">
      <c r="A89" s="34">
        <v>20</v>
      </c>
      <c r="B89" s="35" t="str">
        <f>$D$1</f>
        <v>BCBC</v>
      </c>
      <c r="C89" s="36" t="s">
        <v>19</v>
      </c>
      <c r="D89" s="121" t="s">
        <v>111</v>
      </c>
      <c r="E89" s="77"/>
      <c r="F89" s="4" t="s">
        <v>20</v>
      </c>
      <c r="G89" s="5"/>
      <c r="H89" s="5">
        <f>SUM(J89:AA89)</f>
        <v>5</v>
      </c>
      <c r="I89" s="6" t="s">
        <v>21</v>
      </c>
      <c r="J89" s="88"/>
      <c r="K89" s="88"/>
      <c r="L89" s="88"/>
      <c r="M89" s="88"/>
      <c r="N89" s="88">
        <v>5</v>
      </c>
      <c r="O89" s="88"/>
      <c r="P89" s="88"/>
      <c r="Q89" s="88"/>
      <c r="R89" s="88"/>
      <c r="S89" s="88"/>
      <c r="T89" s="88"/>
      <c r="U89" s="88"/>
      <c r="V89" s="88"/>
      <c r="W89" s="88"/>
      <c r="X89" s="88"/>
      <c r="Y89" s="88"/>
      <c r="Z89" s="88"/>
      <c r="AA89" s="89"/>
    </row>
    <row r="90" spans="1:27">
      <c r="A90" s="37"/>
      <c r="B90" s="20"/>
      <c r="C90" s="38" t="s">
        <v>22</v>
      </c>
      <c r="D90" s="122" t="s">
        <v>110</v>
      </c>
      <c r="E90" s="78"/>
      <c r="F90" s="7" t="s">
        <v>23</v>
      </c>
      <c r="G90" s="8"/>
      <c r="H90" s="8">
        <f>SUM(J90:AA90)</f>
        <v>4</v>
      </c>
      <c r="I90" s="9" t="s">
        <v>24</v>
      </c>
      <c r="J90" s="90"/>
      <c r="K90" s="90"/>
      <c r="L90" s="90"/>
      <c r="M90" s="90"/>
      <c r="N90" s="90">
        <v>4</v>
      </c>
      <c r="O90" s="90"/>
      <c r="P90" s="90"/>
      <c r="Q90" s="90"/>
      <c r="R90" s="90"/>
      <c r="S90" s="90"/>
      <c r="T90" s="90"/>
      <c r="U90" s="90"/>
      <c r="V90" s="90"/>
      <c r="W90" s="90"/>
      <c r="X90" s="90"/>
      <c r="Y90" s="90"/>
      <c r="Z90" s="90"/>
      <c r="AA90" s="91"/>
    </row>
    <row r="91" spans="1:27">
      <c r="A91" s="37"/>
      <c r="B91" s="20"/>
      <c r="C91" s="38"/>
      <c r="D91" s="122"/>
      <c r="E91" s="78"/>
      <c r="F91" s="132" t="s">
        <v>45</v>
      </c>
      <c r="G91" s="133"/>
      <c r="H91" s="8">
        <f>SUM(J91:AA91)</f>
        <v>5</v>
      </c>
      <c r="I91" s="134" t="s">
        <v>46</v>
      </c>
      <c r="J91" s="135"/>
      <c r="K91" s="135"/>
      <c r="L91" s="135"/>
      <c r="M91" s="135"/>
      <c r="N91" s="135">
        <v>5</v>
      </c>
      <c r="O91" s="135"/>
      <c r="P91" s="135"/>
      <c r="Q91" s="135"/>
      <c r="R91" s="135"/>
      <c r="S91" s="135"/>
      <c r="T91" s="135"/>
      <c r="U91" s="135"/>
      <c r="V91" s="135"/>
      <c r="W91" s="135"/>
      <c r="X91" s="135"/>
      <c r="Y91" s="135"/>
      <c r="Z91" s="135"/>
      <c r="AA91" s="136"/>
    </row>
    <row r="92" spans="1:27" ht="14" thickBot="1">
      <c r="A92" s="39"/>
      <c r="B92" s="40"/>
      <c r="C92" s="41"/>
      <c r="D92" s="123" t="s">
        <v>65</v>
      </c>
      <c r="E92" s="79"/>
      <c r="F92" s="11" t="s">
        <v>25</v>
      </c>
      <c r="G92" s="55"/>
      <c r="H92" s="10">
        <f>IF(H89=0,"",H90/H89)</f>
        <v>0.8</v>
      </c>
      <c r="I92" s="12" t="s">
        <v>25</v>
      </c>
      <c r="J92" s="13" t="str">
        <f t="shared" ref="J92:AA92" si="24">IF(J89="","",J90/J89)</f>
        <v/>
      </c>
      <c r="K92" s="13" t="str">
        <f t="shared" si="24"/>
        <v/>
      </c>
      <c r="L92" s="13" t="str">
        <f t="shared" si="24"/>
        <v/>
      </c>
      <c r="M92" s="13" t="str">
        <f t="shared" si="24"/>
        <v/>
      </c>
      <c r="N92" s="13">
        <f t="shared" si="24"/>
        <v>0.8</v>
      </c>
      <c r="O92" s="13" t="str">
        <f t="shared" si="24"/>
        <v/>
      </c>
      <c r="P92" s="13" t="str">
        <f t="shared" si="24"/>
        <v/>
      </c>
      <c r="Q92" s="13" t="str">
        <f t="shared" si="24"/>
        <v/>
      </c>
      <c r="R92" s="13" t="str">
        <f t="shared" si="24"/>
        <v/>
      </c>
      <c r="S92" s="13" t="str">
        <f t="shared" si="24"/>
        <v/>
      </c>
      <c r="T92" s="13" t="str">
        <f t="shared" si="24"/>
        <v/>
      </c>
      <c r="U92" s="13" t="str">
        <f t="shared" si="24"/>
        <v/>
      </c>
      <c r="V92" s="13" t="str">
        <f t="shared" si="24"/>
        <v/>
      </c>
      <c r="W92" s="13" t="str">
        <f t="shared" si="24"/>
        <v/>
      </c>
      <c r="X92" s="13" t="str">
        <f t="shared" si="24"/>
        <v/>
      </c>
      <c r="Y92" s="13" t="str">
        <f t="shared" si="24"/>
        <v/>
      </c>
      <c r="Z92" s="13" t="str">
        <f t="shared" si="24"/>
        <v/>
      </c>
      <c r="AA92" s="112" t="str">
        <f t="shared" si="24"/>
        <v/>
      </c>
    </row>
    <row r="93" spans="1:27">
      <c r="A93" s="34">
        <v>21</v>
      </c>
      <c r="B93" s="35" t="str">
        <f>$D$1</f>
        <v>BCBC</v>
      </c>
      <c r="C93" s="36" t="s">
        <v>19</v>
      </c>
      <c r="D93" s="121" t="s">
        <v>270</v>
      </c>
      <c r="E93" s="77"/>
      <c r="F93" s="4" t="s">
        <v>20</v>
      </c>
      <c r="G93" s="5"/>
      <c r="H93" s="5">
        <f>SUM(J93:AA93)</f>
        <v>3</v>
      </c>
      <c r="I93" s="6" t="s">
        <v>21</v>
      </c>
      <c r="J93" s="88"/>
      <c r="K93" s="88"/>
      <c r="L93" s="88"/>
      <c r="M93" s="88"/>
      <c r="N93" s="88"/>
      <c r="O93" s="88"/>
      <c r="P93" s="88">
        <v>3</v>
      </c>
      <c r="Q93" s="88"/>
      <c r="R93" s="88"/>
      <c r="S93" s="88"/>
      <c r="T93" s="88"/>
      <c r="U93" s="88"/>
      <c r="V93" s="88"/>
      <c r="W93" s="88"/>
      <c r="X93" s="88"/>
      <c r="Y93" s="88"/>
      <c r="Z93" s="88"/>
      <c r="AA93" s="89"/>
    </row>
    <row r="94" spans="1:27">
      <c r="A94" s="37"/>
      <c r="B94" s="20"/>
      <c r="C94" s="38" t="s">
        <v>22</v>
      </c>
      <c r="D94" s="122" t="s">
        <v>271</v>
      </c>
      <c r="E94" s="78"/>
      <c r="F94" s="7" t="s">
        <v>23</v>
      </c>
      <c r="G94" s="8"/>
      <c r="H94" s="8">
        <f>SUM(J94:AA94)</f>
        <v>1</v>
      </c>
      <c r="I94" s="9" t="s">
        <v>24</v>
      </c>
      <c r="J94" s="90"/>
      <c r="K94" s="90"/>
      <c r="L94" s="90"/>
      <c r="M94" s="90"/>
      <c r="N94" s="90"/>
      <c r="O94" s="90"/>
      <c r="P94" s="90">
        <v>1</v>
      </c>
      <c r="Q94" s="90"/>
      <c r="R94" s="90"/>
      <c r="S94" s="90"/>
      <c r="T94" s="90"/>
      <c r="U94" s="90"/>
      <c r="V94" s="90"/>
      <c r="W94" s="90"/>
      <c r="X94" s="90"/>
      <c r="Y94" s="90"/>
      <c r="Z94" s="90"/>
      <c r="AA94" s="91"/>
    </row>
    <row r="95" spans="1:27">
      <c r="A95" s="37"/>
      <c r="B95" s="20"/>
      <c r="C95" s="38"/>
      <c r="D95" s="122"/>
      <c r="E95" s="78"/>
      <c r="F95" s="132" t="s">
        <v>45</v>
      </c>
      <c r="G95" s="133"/>
      <c r="H95" s="8">
        <f>SUM(J95:AA95)</f>
        <v>3</v>
      </c>
      <c r="I95" s="134" t="s">
        <v>46</v>
      </c>
      <c r="J95" s="135"/>
      <c r="K95" s="135"/>
      <c r="L95" s="135"/>
      <c r="M95" s="135"/>
      <c r="N95" s="135"/>
      <c r="O95" s="135"/>
      <c r="P95" s="135">
        <v>3</v>
      </c>
      <c r="Q95" s="135"/>
      <c r="R95" s="135"/>
      <c r="S95" s="135"/>
      <c r="T95" s="135"/>
      <c r="U95" s="135"/>
      <c r="V95" s="135"/>
      <c r="W95" s="135"/>
      <c r="X95" s="135"/>
      <c r="Y95" s="135"/>
      <c r="Z95" s="135"/>
      <c r="AA95" s="136"/>
    </row>
    <row r="96" spans="1:27" ht="14" thickBot="1">
      <c r="A96" s="39"/>
      <c r="B96" s="40"/>
      <c r="C96" s="41"/>
      <c r="D96" s="123" t="s">
        <v>65</v>
      </c>
      <c r="E96" s="79"/>
      <c r="F96" s="11" t="s">
        <v>25</v>
      </c>
      <c r="G96" s="55"/>
      <c r="H96" s="10">
        <f>IF(H93=0,"",H94/H93)</f>
        <v>0.33333333333333331</v>
      </c>
      <c r="I96" s="12" t="s">
        <v>25</v>
      </c>
      <c r="J96" s="13" t="str">
        <f t="shared" ref="J96:AA96" si="25">IF(J93="","",J94/J93)</f>
        <v/>
      </c>
      <c r="K96" s="13" t="str">
        <f t="shared" si="25"/>
        <v/>
      </c>
      <c r="L96" s="13" t="str">
        <f t="shared" si="25"/>
        <v/>
      </c>
      <c r="M96" s="13" t="str">
        <f t="shared" si="25"/>
        <v/>
      </c>
      <c r="N96" s="13" t="str">
        <f t="shared" si="25"/>
        <v/>
      </c>
      <c r="O96" s="13" t="str">
        <f t="shared" si="25"/>
        <v/>
      </c>
      <c r="P96" s="13">
        <f t="shared" si="25"/>
        <v>0.33333333333333331</v>
      </c>
      <c r="Q96" s="13" t="str">
        <f t="shared" si="25"/>
        <v/>
      </c>
      <c r="R96" s="13" t="str">
        <f t="shared" si="25"/>
        <v/>
      </c>
      <c r="S96" s="13" t="str">
        <f t="shared" si="25"/>
        <v/>
      </c>
      <c r="T96" s="13" t="str">
        <f t="shared" si="25"/>
        <v/>
      </c>
      <c r="U96" s="13" t="str">
        <f t="shared" si="25"/>
        <v/>
      </c>
      <c r="V96" s="13" t="str">
        <f t="shared" si="25"/>
        <v/>
      </c>
      <c r="W96" s="13" t="str">
        <f t="shared" si="25"/>
        <v/>
      </c>
      <c r="X96" s="13" t="str">
        <f t="shared" si="25"/>
        <v/>
      </c>
      <c r="Y96" s="13" t="str">
        <f t="shared" si="25"/>
        <v/>
      </c>
      <c r="Z96" s="13" t="str">
        <f t="shared" si="25"/>
        <v/>
      </c>
      <c r="AA96" s="112" t="str">
        <f t="shared" si="25"/>
        <v/>
      </c>
    </row>
    <row r="97" spans="1:27">
      <c r="A97" s="34">
        <v>22</v>
      </c>
      <c r="B97" s="35" t="str">
        <f>$D$1</f>
        <v>BCBC</v>
      </c>
      <c r="C97" s="36" t="s">
        <v>19</v>
      </c>
      <c r="D97" s="121"/>
      <c r="E97" s="77"/>
      <c r="F97" s="4" t="s">
        <v>20</v>
      </c>
      <c r="G97" s="5"/>
      <c r="H97" s="5">
        <f>SUM(J97:AA97)</f>
        <v>0</v>
      </c>
      <c r="I97" s="6" t="s">
        <v>21</v>
      </c>
      <c r="J97" s="88"/>
      <c r="K97" s="88"/>
      <c r="L97" s="88"/>
      <c r="M97" s="88"/>
      <c r="N97" s="88"/>
      <c r="O97" s="88"/>
      <c r="P97" s="88"/>
      <c r="Q97" s="88"/>
      <c r="R97" s="88"/>
      <c r="S97" s="88"/>
      <c r="T97" s="88"/>
      <c r="U97" s="88"/>
      <c r="V97" s="88"/>
      <c r="W97" s="88"/>
      <c r="X97" s="88"/>
      <c r="Y97" s="88"/>
      <c r="Z97" s="88"/>
      <c r="AA97" s="89"/>
    </row>
    <row r="98" spans="1:27">
      <c r="A98" s="37"/>
      <c r="B98" s="20"/>
      <c r="C98" s="38" t="s">
        <v>22</v>
      </c>
      <c r="D98" s="122"/>
      <c r="E98" s="78"/>
      <c r="F98" s="7" t="s">
        <v>23</v>
      </c>
      <c r="G98" s="8"/>
      <c r="H98" s="8">
        <f>SUM(J98:AA98)</f>
        <v>0</v>
      </c>
      <c r="I98" s="9" t="s">
        <v>24</v>
      </c>
      <c r="J98" s="90"/>
      <c r="K98" s="90"/>
      <c r="L98" s="90"/>
      <c r="M98" s="90"/>
      <c r="N98" s="90"/>
      <c r="O98" s="90"/>
      <c r="P98" s="90"/>
      <c r="Q98" s="90"/>
      <c r="R98" s="90"/>
      <c r="S98" s="90"/>
      <c r="T98" s="90"/>
      <c r="U98" s="90"/>
      <c r="V98" s="90"/>
      <c r="W98" s="90"/>
      <c r="X98" s="90"/>
      <c r="Y98" s="90"/>
      <c r="Z98" s="90"/>
      <c r="AA98" s="91"/>
    </row>
    <row r="99" spans="1:27">
      <c r="A99" s="37"/>
      <c r="B99" s="20"/>
      <c r="C99" s="38"/>
      <c r="D99" s="122"/>
      <c r="E99" s="78"/>
      <c r="F99" s="132" t="s">
        <v>45</v>
      </c>
      <c r="G99" s="133"/>
      <c r="H99" s="8">
        <f>SUM(J99:AA99)</f>
        <v>0</v>
      </c>
      <c r="I99" s="134" t="s">
        <v>46</v>
      </c>
      <c r="J99" s="135"/>
      <c r="K99" s="135"/>
      <c r="L99" s="135"/>
      <c r="M99" s="135"/>
      <c r="N99" s="135"/>
      <c r="O99" s="135"/>
      <c r="P99" s="135"/>
      <c r="Q99" s="135"/>
      <c r="R99" s="135"/>
      <c r="S99" s="135"/>
      <c r="T99" s="135"/>
      <c r="U99" s="135"/>
      <c r="V99" s="135"/>
      <c r="W99" s="135"/>
      <c r="X99" s="135"/>
      <c r="Y99" s="135"/>
      <c r="Z99" s="135"/>
      <c r="AA99" s="136"/>
    </row>
    <row r="100" spans="1:27" ht="14" thickBot="1">
      <c r="A100" s="39"/>
      <c r="B100" s="40"/>
      <c r="C100" s="41"/>
      <c r="D100" s="123" t="s">
        <v>65</v>
      </c>
      <c r="E100" s="79"/>
      <c r="F100" s="11" t="s">
        <v>25</v>
      </c>
      <c r="G100" s="55"/>
      <c r="H100" s="10" t="str">
        <f>IF(H97=0,"",H98/H97)</f>
        <v/>
      </c>
      <c r="I100" s="12" t="s">
        <v>25</v>
      </c>
      <c r="J100" s="13" t="str">
        <f t="shared" ref="J100:AA100" si="26">IF(J97="","",J98/J97)</f>
        <v/>
      </c>
      <c r="K100" s="13" t="str">
        <f t="shared" si="26"/>
        <v/>
      </c>
      <c r="L100" s="13" t="str">
        <f t="shared" si="26"/>
        <v/>
      </c>
      <c r="M100" s="13" t="str">
        <f t="shared" si="26"/>
        <v/>
      </c>
      <c r="N100" s="13" t="str">
        <f t="shared" si="26"/>
        <v/>
      </c>
      <c r="O100" s="13" t="str">
        <f t="shared" si="26"/>
        <v/>
      </c>
      <c r="P100" s="13" t="str">
        <f t="shared" si="26"/>
        <v/>
      </c>
      <c r="Q100" s="13" t="str">
        <f t="shared" si="26"/>
        <v/>
      </c>
      <c r="R100" s="13" t="str">
        <f t="shared" si="26"/>
        <v/>
      </c>
      <c r="S100" s="13" t="str">
        <f t="shared" si="26"/>
        <v/>
      </c>
      <c r="T100" s="13" t="str">
        <f t="shared" si="26"/>
        <v/>
      </c>
      <c r="U100" s="13" t="str">
        <f t="shared" si="26"/>
        <v/>
      </c>
      <c r="V100" s="13" t="str">
        <f t="shared" si="26"/>
        <v/>
      </c>
      <c r="W100" s="13" t="str">
        <f t="shared" si="26"/>
        <v/>
      </c>
      <c r="X100" s="13" t="str">
        <f t="shared" si="26"/>
        <v/>
      </c>
      <c r="Y100" s="13" t="str">
        <f t="shared" si="26"/>
        <v/>
      </c>
      <c r="Z100" s="13" t="str">
        <f t="shared" si="26"/>
        <v/>
      </c>
      <c r="AA100" s="112" t="str">
        <f t="shared" si="26"/>
        <v/>
      </c>
    </row>
    <row r="101" spans="1:27">
      <c r="A101" s="34">
        <v>23</v>
      </c>
      <c r="B101" s="35" t="str">
        <f>$D$1</f>
        <v>BCBC</v>
      </c>
      <c r="C101" s="36" t="s">
        <v>19</v>
      </c>
      <c r="D101" s="121"/>
      <c r="E101" s="77"/>
      <c r="F101" s="4" t="s">
        <v>20</v>
      </c>
      <c r="G101" s="5"/>
      <c r="H101" s="5">
        <f>SUM(J101:AA101)</f>
        <v>0</v>
      </c>
      <c r="I101" s="6" t="s">
        <v>21</v>
      </c>
      <c r="J101" s="88"/>
      <c r="K101" s="88"/>
      <c r="L101" s="88"/>
      <c r="M101" s="88"/>
      <c r="N101" s="88"/>
      <c r="O101" s="88"/>
      <c r="P101" s="88"/>
      <c r="Q101" s="88"/>
      <c r="R101" s="88"/>
      <c r="S101" s="88"/>
      <c r="T101" s="88"/>
      <c r="U101" s="88"/>
      <c r="V101" s="88"/>
      <c r="W101" s="88"/>
      <c r="X101" s="88"/>
      <c r="Y101" s="88"/>
      <c r="Z101" s="88"/>
      <c r="AA101" s="89"/>
    </row>
    <row r="102" spans="1:27">
      <c r="A102" s="37"/>
      <c r="B102" s="20"/>
      <c r="C102" s="38" t="s">
        <v>22</v>
      </c>
      <c r="D102" s="122"/>
      <c r="E102" s="78"/>
      <c r="F102" s="7" t="s">
        <v>23</v>
      </c>
      <c r="G102" s="8"/>
      <c r="H102" s="8">
        <f>SUM(J102:AA102)</f>
        <v>0</v>
      </c>
      <c r="I102" s="9" t="s">
        <v>24</v>
      </c>
      <c r="J102" s="90"/>
      <c r="K102" s="90"/>
      <c r="L102" s="90"/>
      <c r="M102" s="90"/>
      <c r="N102" s="90"/>
      <c r="O102" s="90"/>
      <c r="P102" s="90"/>
      <c r="Q102" s="90"/>
      <c r="R102" s="90"/>
      <c r="S102" s="90"/>
      <c r="T102" s="90"/>
      <c r="U102" s="90"/>
      <c r="V102" s="90"/>
      <c r="W102" s="90"/>
      <c r="X102" s="90"/>
      <c r="Y102" s="90"/>
      <c r="Z102" s="90"/>
      <c r="AA102" s="91"/>
    </row>
    <row r="103" spans="1:27">
      <c r="A103" s="37"/>
      <c r="B103" s="20"/>
      <c r="C103" s="38"/>
      <c r="D103" s="122"/>
      <c r="E103" s="78"/>
      <c r="F103" s="132" t="s">
        <v>45</v>
      </c>
      <c r="G103" s="133"/>
      <c r="H103" s="8">
        <f>SUM(J103:AA103)</f>
        <v>0</v>
      </c>
      <c r="I103" s="134" t="s">
        <v>46</v>
      </c>
      <c r="J103" s="135"/>
      <c r="K103" s="135"/>
      <c r="L103" s="135"/>
      <c r="M103" s="135"/>
      <c r="N103" s="135"/>
      <c r="O103" s="135"/>
      <c r="P103" s="135"/>
      <c r="Q103" s="135"/>
      <c r="R103" s="135"/>
      <c r="S103" s="135"/>
      <c r="T103" s="135"/>
      <c r="U103" s="135"/>
      <c r="V103" s="135"/>
      <c r="W103" s="135"/>
      <c r="X103" s="135"/>
      <c r="Y103" s="135"/>
      <c r="Z103" s="135"/>
      <c r="AA103" s="136"/>
    </row>
    <row r="104" spans="1:27" ht="14" thickBot="1">
      <c r="A104" s="39"/>
      <c r="B104" s="40"/>
      <c r="C104" s="41"/>
      <c r="D104" s="123" t="s">
        <v>65</v>
      </c>
      <c r="E104" s="79"/>
      <c r="F104" s="11" t="s">
        <v>25</v>
      </c>
      <c r="G104" s="55"/>
      <c r="H104" s="10" t="str">
        <f>IF(H101=0,"",H102/H101)</f>
        <v/>
      </c>
      <c r="I104" s="12" t="s">
        <v>25</v>
      </c>
      <c r="J104" s="13" t="str">
        <f t="shared" ref="J104:AA104" si="27">IF(J101="","",J102/J101)</f>
        <v/>
      </c>
      <c r="K104" s="13" t="str">
        <f t="shared" si="27"/>
        <v/>
      </c>
      <c r="L104" s="13" t="str">
        <f t="shared" si="27"/>
        <v/>
      </c>
      <c r="M104" s="13" t="str">
        <f t="shared" si="27"/>
        <v/>
      </c>
      <c r="N104" s="13" t="str">
        <f t="shared" si="27"/>
        <v/>
      </c>
      <c r="O104" s="13" t="str">
        <f t="shared" si="27"/>
        <v/>
      </c>
      <c r="P104" s="13" t="str">
        <f t="shared" si="27"/>
        <v/>
      </c>
      <c r="Q104" s="13" t="str">
        <f t="shared" si="27"/>
        <v/>
      </c>
      <c r="R104" s="13" t="str">
        <f t="shared" si="27"/>
        <v/>
      </c>
      <c r="S104" s="13" t="str">
        <f t="shared" si="27"/>
        <v/>
      </c>
      <c r="T104" s="13" t="str">
        <f t="shared" si="27"/>
        <v/>
      </c>
      <c r="U104" s="13" t="str">
        <f t="shared" si="27"/>
        <v/>
      </c>
      <c r="V104" s="13" t="str">
        <f t="shared" si="27"/>
        <v/>
      </c>
      <c r="W104" s="13" t="str">
        <f t="shared" si="27"/>
        <v/>
      </c>
      <c r="X104" s="13" t="str">
        <f t="shared" si="27"/>
        <v/>
      </c>
      <c r="Y104" s="13" t="str">
        <f t="shared" si="27"/>
        <v/>
      </c>
      <c r="Z104" s="13" t="str">
        <f t="shared" si="27"/>
        <v/>
      </c>
      <c r="AA104" s="112" t="str">
        <f t="shared" si="27"/>
        <v/>
      </c>
    </row>
    <row r="105" spans="1:27">
      <c r="A105" s="34">
        <v>24</v>
      </c>
      <c r="B105" s="35" t="str">
        <f>$D$1</f>
        <v>BCBC</v>
      </c>
      <c r="C105" s="36" t="s">
        <v>19</v>
      </c>
      <c r="D105" s="121"/>
      <c r="E105" s="77"/>
      <c r="F105" s="4" t="s">
        <v>20</v>
      </c>
      <c r="G105" s="5"/>
      <c r="H105" s="5">
        <f>SUM(J105:AA105)</f>
        <v>0</v>
      </c>
      <c r="I105" s="6" t="s">
        <v>21</v>
      </c>
      <c r="J105" s="88"/>
      <c r="K105" s="88"/>
      <c r="L105" s="88"/>
      <c r="M105" s="88"/>
      <c r="N105" s="88"/>
      <c r="O105" s="88"/>
      <c r="P105" s="88"/>
      <c r="Q105" s="88"/>
      <c r="R105" s="88"/>
      <c r="S105" s="88"/>
      <c r="T105" s="88"/>
      <c r="U105" s="88"/>
      <c r="V105" s="88"/>
      <c r="W105" s="88"/>
      <c r="X105" s="88"/>
      <c r="Y105" s="88"/>
      <c r="Z105" s="88"/>
      <c r="AA105" s="89"/>
    </row>
    <row r="106" spans="1:27">
      <c r="A106" s="37"/>
      <c r="B106" s="20"/>
      <c r="C106" s="38" t="s">
        <v>22</v>
      </c>
      <c r="D106" s="122"/>
      <c r="E106" s="78"/>
      <c r="F106" s="7" t="s">
        <v>23</v>
      </c>
      <c r="G106" s="8"/>
      <c r="H106" s="8">
        <f>SUM(J106:AA106)</f>
        <v>0</v>
      </c>
      <c r="I106" s="9" t="s">
        <v>24</v>
      </c>
      <c r="J106" s="90"/>
      <c r="K106" s="90"/>
      <c r="L106" s="90"/>
      <c r="M106" s="90"/>
      <c r="N106" s="90"/>
      <c r="O106" s="90"/>
      <c r="P106" s="90"/>
      <c r="Q106" s="90"/>
      <c r="R106" s="90"/>
      <c r="S106" s="90"/>
      <c r="T106" s="90"/>
      <c r="U106" s="90"/>
      <c r="V106" s="90"/>
      <c r="W106" s="90"/>
      <c r="X106" s="90"/>
      <c r="Y106" s="90"/>
      <c r="Z106" s="90"/>
      <c r="AA106" s="91"/>
    </row>
    <row r="107" spans="1:27">
      <c r="A107" s="37"/>
      <c r="B107" s="20"/>
      <c r="C107" s="38"/>
      <c r="D107" s="122"/>
      <c r="E107" s="78"/>
      <c r="F107" s="132" t="s">
        <v>45</v>
      </c>
      <c r="G107" s="133"/>
      <c r="H107" s="8">
        <f>SUM(J107:AA107)</f>
        <v>0</v>
      </c>
      <c r="I107" s="134" t="s">
        <v>46</v>
      </c>
      <c r="J107" s="135"/>
      <c r="K107" s="135"/>
      <c r="L107" s="135"/>
      <c r="M107" s="135"/>
      <c r="N107" s="135"/>
      <c r="O107" s="135"/>
      <c r="P107" s="135"/>
      <c r="Q107" s="135"/>
      <c r="R107" s="135"/>
      <c r="S107" s="135"/>
      <c r="T107" s="135"/>
      <c r="U107" s="135"/>
      <c r="V107" s="135"/>
      <c r="W107" s="135"/>
      <c r="X107" s="135"/>
      <c r="Y107" s="135"/>
      <c r="Z107" s="135"/>
      <c r="AA107" s="136"/>
    </row>
    <row r="108" spans="1:27" ht="14" thickBot="1">
      <c r="A108" s="39"/>
      <c r="B108" s="40"/>
      <c r="C108" s="41"/>
      <c r="D108" s="123" t="s">
        <v>65</v>
      </c>
      <c r="E108" s="79"/>
      <c r="F108" s="11" t="s">
        <v>25</v>
      </c>
      <c r="G108" s="55"/>
      <c r="H108" s="10" t="str">
        <f>IF(H105=0,"",H106/H105)</f>
        <v/>
      </c>
      <c r="I108" s="12" t="s">
        <v>25</v>
      </c>
      <c r="J108" s="13" t="str">
        <f t="shared" ref="J108:AA108" si="28">IF(J105="","",J106/J105)</f>
        <v/>
      </c>
      <c r="K108" s="13" t="str">
        <f t="shared" si="28"/>
        <v/>
      </c>
      <c r="L108" s="13" t="str">
        <f t="shared" si="28"/>
        <v/>
      </c>
      <c r="M108" s="13" t="str">
        <f t="shared" si="28"/>
        <v/>
      </c>
      <c r="N108" s="13" t="str">
        <f t="shared" si="28"/>
        <v/>
      </c>
      <c r="O108" s="13" t="str">
        <f t="shared" si="28"/>
        <v/>
      </c>
      <c r="P108" s="13" t="str">
        <f t="shared" si="28"/>
        <v/>
      </c>
      <c r="Q108" s="13" t="str">
        <f t="shared" si="28"/>
        <v/>
      </c>
      <c r="R108" s="13" t="str">
        <f t="shared" si="28"/>
        <v/>
      </c>
      <c r="S108" s="13" t="str">
        <f t="shared" si="28"/>
        <v/>
      </c>
      <c r="T108" s="13" t="str">
        <f t="shared" si="28"/>
        <v/>
      </c>
      <c r="U108" s="13" t="str">
        <f t="shared" si="28"/>
        <v/>
      </c>
      <c r="V108" s="13" t="str">
        <f t="shared" si="28"/>
        <v/>
      </c>
      <c r="W108" s="13" t="str">
        <f t="shared" si="28"/>
        <v/>
      </c>
      <c r="X108" s="13" t="str">
        <f t="shared" si="28"/>
        <v/>
      </c>
      <c r="Y108" s="13" t="str">
        <f t="shared" si="28"/>
        <v/>
      </c>
      <c r="Z108" s="13" t="str">
        <f t="shared" si="28"/>
        <v/>
      </c>
      <c r="AA108" s="112" t="str">
        <f t="shared" si="28"/>
        <v/>
      </c>
    </row>
    <row r="109" spans="1:27">
      <c r="A109" s="34">
        <v>25</v>
      </c>
      <c r="B109" s="35" t="str">
        <f>$D$1</f>
        <v>BCBC</v>
      </c>
      <c r="C109" s="36" t="s">
        <v>19</v>
      </c>
      <c r="D109" s="121"/>
      <c r="E109" s="77"/>
      <c r="F109" s="4" t="s">
        <v>20</v>
      </c>
      <c r="G109" s="5"/>
      <c r="H109" s="5">
        <f>SUM(J109:AA109)</f>
        <v>0</v>
      </c>
      <c r="I109" s="6" t="s">
        <v>21</v>
      </c>
      <c r="J109" s="88"/>
      <c r="K109" s="88"/>
      <c r="L109" s="88"/>
      <c r="M109" s="88"/>
      <c r="N109" s="88"/>
      <c r="O109" s="88"/>
      <c r="P109" s="88"/>
      <c r="Q109" s="88"/>
      <c r="R109" s="88"/>
      <c r="S109" s="88"/>
      <c r="T109" s="88"/>
      <c r="U109" s="88"/>
      <c r="V109" s="88"/>
      <c r="W109" s="88"/>
      <c r="X109" s="88"/>
      <c r="Y109" s="88"/>
      <c r="Z109" s="88"/>
      <c r="AA109" s="89"/>
    </row>
    <row r="110" spans="1:27">
      <c r="A110" s="37"/>
      <c r="B110" s="20"/>
      <c r="C110" s="38" t="s">
        <v>22</v>
      </c>
      <c r="D110" s="122"/>
      <c r="E110" s="78"/>
      <c r="F110" s="7" t="s">
        <v>23</v>
      </c>
      <c r="G110" s="8"/>
      <c r="H110" s="8">
        <f>SUM(J110:AA110)</f>
        <v>0</v>
      </c>
      <c r="I110" s="9" t="s">
        <v>24</v>
      </c>
      <c r="J110" s="90"/>
      <c r="K110" s="90"/>
      <c r="L110" s="90"/>
      <c r="M110" s="90"/>
      <c r="N110" s="90"/>
      <c r="O110" s="90"/>
      <c r="P110" s="90"/>
      <c r="Q110" s="90"/>
      <c r="R110" s="90"/>
      <c r="S110" s="90"/>
      <c r="T110" s="90"/>
      <c r="U110" s="90"/>
      <c r="V110" s="90"/>
      <c r="W110" s="90"/>
      <c r="X110" s="90"/>
      <c r="Y110" s="90"/>
      <c r="Z110" s="90"/>
      <c r="AA110" s="91"/>
    </row>
    <row r="111" spans="1:27">
      <c r="A111" s="37"/>
      <c r="B111" s="20"/>
      <c r="C111" s="38"/>
      <c r="D111" s="122"/>
      <c r="E111" s="78"/>
      <c r="F111" s="132" t="s">
        <v>45</v>
      </c>
      <c r="G111" s="133"/>
      <c r="H111" s="8">
        <f>SUM(J111:AA111)</f>
        <v>0</v>
      </c>
      <c r="I111" s="134" t="s">
        <v>46</v>
      </c>
      <c r="J111" s="135"/>
      <c r="K111" s="135"/>
      <c r="L111" s="135"/>
      <c r="M111" s="135"/>
      <c r="N111" s="135"/>
      <c r="O111" s="135"/>
      <c r="P111" s="135"/>
      <c r="Q111" s="135"/>
      <c r="R111" s="135"/>
      <c r="S111" s="135"/>
      <c r="T111" s="135"/>
      <c r="U111" s="135"/>
      <c r="V111" s="135"/>
      <c r="W111" s="135"/>
      <c r="X111" s="135"/>
      <c r="Y111" s="135"/>
      <c r="Z111" s="135"/>
      <c r="AA111" s="136"/>
    </row>
    <row r="112" spans="1:27" ht="14" thickBot="1">
      <c r="A112" s="42"/>
      <c r="B112" s="30"/>
      <c r="C112" s="31"/>
      <c r="D112" s="124" t="s">
        <v>65</v>
      </c>
      <c r="E112" s="80"/>
      <c r="F112" s="16" t="s">
        <v>25</v>
      </c>
      <c r="G112" s="56"/>
      <c r="H112" s="10" t="str">
        <f>IF(H109=0,"",H110/H109)</f>
        <v/>
      </c>
      <c r="I112" s="18" t="s">
        <v>25</v>
      </c>
      <c r="J112" s="19" t="str">
        <f t="shared" ref="J112:AA112" si="29">IF(J109="","",J110/J109)</f>
        <v/>
      </c>
      <c r="K112" s="19" t="str">
        <f t="shared" si="29"/>
        <v/>
      </c>
      <c r="L112" s="19" t="str">
        <f t="shared" si="29"/>
        <v/>
      </c>
      <c r="M112" s="19" t="str">
        <f t="shared" si="29"/>
        <v/>
      </c>
      <c r="N112" s="19" t="str">
        <f t="shared" si="29"/>
        <v/>
      </c>
      <c r="O112" s="19" t="str">
        <f t="shared" si="29"/>
        <v/>
      </c>
      <c r="P112" s="19" t="str">
        <f t="shared" si="29"/>
        <v/>
      </c>
      <c r="Q112" s="19" t="str">
        <f t="shared" si="29"/>
        <v/>
      </c>
      <c r="R112" s="19" t="str">
        <f t="shared" si="29"/>
        <v/>
      </c>
      <c r="S112" s="19" t="str">
        <f t="shared" si="29"/>
        <v/>
      </c>
      <c r="T112" s="19" t="str">
        <f t="shared" si="29"/>
        <v/>
      </c>
      <c r="U112" s="19" t="str">
        <f t="shared" si="29"/>
        <v/>
      </c>
      <c r="V112" s="19" t="str">
        <f t="shared" si="29"/>
        <v/>
      </c>
      <c r="W112" s="19" t="str">
        <f t="shared" si="29"/>
        <v/>
      </c>
      <c r="X112" s="19" t="str">
        <f t="shared" si="29"/>
        <v/>
      </c>
      <c r="Y112" s="19" t="str">
        <f t="shared" si="29"/>
        <v/>
      </c>
      <c r="Z112" s="19" t="str">
        <f t="shared" si="29"/>
        <v/>
      </c>
      <c r="AA112" s="113" t="str">
        <f t="shared" si="29"/>
        <v/>
      </c>
    </row>
    <row r="113" spans="1:27" ht="19" thickTop="1">
      <c r="A113" s="118"/>
      <c r="B113" s="21" t="str">
        <f>$D$1</f>
        <v>BCBC</v>
      </c>
      <c r="C113" s="22"/>
      <c r="D113" s="125" t="s">
        <v>26</v>
      </c>
      <c r="E113" s="81"/>
      <c r="F113" s="23" t="s">
        <v>20</v>
      </c>
      <c r="G113" s="24"/>
      <c r="H113" s="24">
        <f>SUM(J113:AA113)</f>
        <v>228</v>
      </c>
      <c r="I113" s="25" t="s">
        <v>21</v>
      </c>
      <c r="J113" s="26">
        <f t="shared" ref="J113:AA113" si="30">IF(SUM(J109,J105,J101,J97,J93,J89,J85,J81,J77,J73,J69,J65,J61,J57,J53,J49,J45,J41,J37,J33,J29,J25,J21,J17,J13)=0,"",SUM(J13,J17,J21,J25,J29,J33,J37,J41,J45,J49,J53,J57,J61,J65,J69,J73,J77,J81,J85,J89,J93,J97,J101,J105,J109))</f>
        <v>51</v>
      </c>
      <c r="K113" s="26">
        <f t="shared" si="30"/>
        <v>31</v>
      </c>
      <c r="L113" s="26">
        <f t="shared" si="30"/>
        <v>36</v>
      </c>
      <c r="M113" s="26">
        <f t="shared" si="30"/>
        <v>34</v>
      </c>
      <c r="N113" s="26">
        <f t="shared" si="30"/>
        <v>45</v>
      </c>
      <c r="O113" s="26">
        <f t="shared" si="30"/>
        <v>28</v>
      </c>
      <c r="P113" s="26">
        <f t="shared" si="30"/>
        <v>3</v>
      </c>
      <c r="Q113" s="26" t="str">
        <f t="shared" si="30"/>
        <v/>
      </c>
      <c r="R113" s="26" t="str">
        <f t="shared" si="30"/>
        <v/>
      </c>
      <c r="S113" s="26" t="str">
        <f t="shared" si="30"/>
        <v/>
      </c>
      <c r="T113" s="26" t="str">
        <f t="shared" si="30"/>
        <v/>
      </c>
      <c r="U113" s="26" t="str">
        <f t="shared" si="30"/>
        <v/>
      </c>
      <c r="V113" s="26" t="str">
        <f t="shared" si="30"/>
        <v/>
      </c>
      <c r="W113" s="26" t="str">
        <f t="shared" si="30"/>
        <v/>
      </c>
      <c r="X113" s="26" t="str">
        <f t="shared" si="30"/>
        <v/>
      </c>
      <c r="Y113" s="26" t="str">
        <f t="shared" si="30"/>
        <v/>
      </c>
      <c r="Z113" s="26" t="str">
        <f t="shared" si="30"/>
        <v/>
      </c>
      <c r="AA113" s="27" t="str">
        <f t="shared" si="30"/>
        <v/>
      </c>
    </row>
    <row r="114" spans="1:27" ht="18">
      <c r="A114" s="119"/>
      <c r="B114" s="20"/>
      <c r="C114" s="28"/>
      <c r="D114" s="126" t="s">
        <v>27</v>
      </c>
      <c r="E114" s="82"/>
      <c r="F114" s="7" t="s">
        <v>23</v>
      </c>
      <c r="G114" s="8"/>
      <c r="H114" s="8">
        <f>SUM(J114:AA114)</f>
        <v>115</v>
      </c>
      <c r="I114" s="14" t="s">
        <v>24</v>
      </c>
      <c r="J114" s="15">
        <f t="shared" ref="J114:AA114" si="31">IF(SUM(J110,J106,J102,J98,J94,J90,J86,J82,J78,J74,J70,J66,J62,J58,J54,J50,J46,J42,J38,J34,J30,J26,J22,J18,J14)=0,"",SUM(J14,J18,J22,J26,J30,J34,J38,J42,J46,J50,J54,J58,J62,J66,J70,J74,J78,J82,J86,J90,J94,J98,J102,J106,J110))</f>
        <v>26</v>
      </c>
      <c r="K114" s="15">
        <f t="shared" si="31"/>
        <v>14</v>
      </c>
      <c r="L114" s="15">
        <f t="shared" si="31"/>
        <v>17</v>
      </c>
      <c r="M114" s="15">
        <f t="shared" si="31"/>
        <v>16</v>
      </c>
      <c r="N114" s="15">
        <f t="shared" si="31"/>
        <v>26</v>
      </c>
      <c r="O114" s="15">
        <f t="shared" si="31"/>
        <v>15</v>
      </c>
      <c r="P114" s="15">
        <f t="shared" si="31"/>
        <v>1</v>
      </c>
      <c r="Q114" s="15" t="str">
        <f t="shared" si="31"/>
        <v/>
      </c>
      <c r="R114" s="15" t="str">
        <f t="shared" si="31"/>
        <v/>
      </c>
      <c r="S114" s="15" t="str">
        <f t="shared" si="31"/>
        <v/>
      </c>
      <c r="T114" s="15" t="str">
        <f t="shared" si="31"/>
        <v/>
      </c>
      <c r="U114" s="15" t="str">
        <f t="shared" si="31"/>
        <v/>
      </c>
      <c r="V114" s="15" t="str">
        <f t="shared" si="31"/>
        <v/>
      </c>
      <c r="W114" s="15" t="str">
        <f t="shared" si="31"/>
        <v/>
      </c>
      <c r="X114" s="15" t="str">
        <f t="shared" si="31"/>
        <v/>
      </c>
      <c r="Y114" s="15" t="str">
        <f t="shared" si="31"/>
        <v/>
      </c>
      <c r="Z114" s="15" t="str">
        <f t="shared" si="31"/>
        <v/>
      </c>
      <c r="AA114" s="29" t="str">
        <f t="shared" si="31"/>
        <v/>
      </c>
    </row>
    <row r="115" spans="1:27" ht="14" thickBot="1">
      <c r="A115" s="120"/>
      <c r="B115" s="30"/>
      <c r="C115" s="31"/>
      <c r="D115" s="127"/>
      <c r="E115" s="83"/>
      <c r="F115" s="16" t="s">
        <v>25</v>
      </c>
      <c r="G115" s="56"/>
      <c r="H115" s="17">
        <f>IF(H113=0,"N/A",H114/H113)</f>
        <v>0.50438596491228072</v>
      </c>
      <c r="I115" s="32" t="s">
        <v>25</v>
      </c>
      <c r="J115" s="33">
        <f t="shared" ref="J115:AA115" si="32">IF(J113="","",J114/J113)</f>
        <v>0.50980392156862742</v>
      </c>
      <c r="K115" s="33">
        <f t="shared" si="32"/>
        <v>0.45161290322580644</v>
      </c>
      <c r="L115" s="33">
        <f t="shared" si="32"/>
        <v>0.47222222222222221</v>
      </c>
      <c r="M115" s="33">
        <f t="shared" si="32"/>
        <v>0.47058823529411764</v>
      </c>
      <c r="N115" s="33">
        <f t="shared" si="32"/>
        <v>0.57777777777777772</v>
      </c>
      <c r="O115" s="33">
        <f t="shared" si="32"/>
        <v>0.5357142857142857</v>
      </c>
      <c r="P115" s="33">
        <f t="shared" si="32"/>
        <v>0.33333333333333331</v>
      </c>
      <c r="Q115" s="33" t="str">
        <f t="shared" si="32"/>
        <v/>
      </c>
      <c r="R115" s="33" t="str">
        <f t="shared" si="32"/>
        <v/>
      </c>
      <c r="S115" s="33" t="str">
        <f t="shared" si="32"/>
        <v/>
      </c>
      <c r="T115" s="33" t="str">
        <f t="shared" si="32"/>
        <v/>
      </c>
      <c r="U115" s="33" t="str">
        <f t="shared" si="32"/>
        <v/>
      </c>
      <c r="V115" s="33" t="str">
        <f t="shared" si="32"/>
        <v/>
      </c>
      <c r="W115" s="33" t="str">
        <f t="shared" si="32"/>
        <v/>
      </c>
      <c r="X115" s="33" t="str">
        <f t="shared" si="32"/>
        <v/>
      </c>
      <c r="Y115" s="33" t="str">
        <f t="shared" si="32"/>
        <v/>
      </c>
      <c r="Z115" s="33" t="str">
        <f t="shared" si="32"/>
        <v/>
      </c>
      <c r="AA115" s="114" t="str">
        <f t="shared" si="32"/>
        <v/>
      </c>
    </row>
    <row r="116" spans="1:27" ht="14" thickTop="1"/>
  </sheetData>
  <phoneticPr fontId="0" type="noConversion"/>
  <printOptions horizontalCentered="1" gridLinesSet="0"/>
  <pageMargins left="0.25" right="0.24" top="0.42" bottom="0.44" header="0.23" footer="0.44"/>
  <pageSetup scale="69" fitToHeight="2" orientation="portrait" blackAndWhite="1" horizontalDpi="240" verticalDpi="144" r:id="rId1"/>
  <headerFooter alignWithMargins="0"/>
  <rowBreaks count="1" manualBreakCount="1">
    <brk id="7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AA116"/>
  <sheetViews>
    <sheetView showGridLines="0" topLeftCell="D1" workbookViewId="0">
      <pane xSplit="6" ySplit="12" topLeftCell="J13" activePane="bottomRight" state="frozen"/>
      <selection activeCell="D1" sqref="D1"/>
      <selection pane="topRight" activeCell="J1" sqref="J1"/>
      <selection pane="bottomLeft" activeCell="D13" sqref="D13"/>
      <selection pane="bottomRight" activeCell="P1" sqref="P1"/>
    </sheetView>
  </sheetViews>
  <sheetFormatPr baseColWidth="10" defaultColWidth="8.83203125" defaultRowHeight="13"/>
  <cols>
    <col min="1" max="1" width="3.5" customWidth="1"/>
    <col min="2" max="2" width="0" hidden="1" customWidth="1"/>
    <col min="3" max="3" width="8.5" customWidth="1"/>
    <col min="4" max="4" width="19.1640625" customWidth="1"/>
    <col min="5" max="5" width="1.5" customWidth="1"/>
    <col min="7" max="7" width="1" customWidth="1"/>
    <col min="8" max="8" width="7.83203125" customWidth="1"/>
    <col min="9" max="9" width="7.5" customWidth="1"/>
    <col min="10" max="10" width="5.83203125" customWidth="1"/>
    <col min="11" max="11" width="6.1640625" customWidth="1"/>
    <col min="12" max="14" width="5.6640625" customWidth="1"/>
    <col min="15" max="15" width="6.1640625" customWidth="1"/>
    <col min="16" max="16" width="5.6640625" customWidth="1"/>
    <col min="17" max="17" width="6.5" customWidth="1"/>
    <col min="18" max="21" width="5.6640625" customWidth="1"/>
    <col min="22" max="22" width="5.6640625" hidden="1" customWidth="1"/>
    <col min="23" max="23" width="5.5" hidden="1" customWidth="1"/>
    <col min="24" max="27" width="5.6640625" hidden="1" customWidth="1"/>
    <col min="28" max="30" width="9.1640625" customWidth="1"/>
  </cols>
  <sheetData>
    <row r="1" spans="1:27" ht="18">
      <c r="A1" s="75"/>
      <c r="C1" s="76" t="s">
        <v>1</v>
      </c>
      <c r="D1" s="65" t="s">
        <v>67</v>
      </c>
      <c r="E1" s="63"/>
      <c r="F1" s="64"/>
      <c r="G1" s="3"/>
      <c r="I1" s="48" t="s">
        <v>2</v>
      </c>
      <c r="J1" s="84">
        <v>20</v>
      </c>
      <c r="K1" s="84">
        <v>16</v>
      </c>
      <c r="L1" s="84">
        <v>11</v>
      </c>
      <c r="M1" s="84">
        <v>28</v>
      </c>
      <c r="N1" s="84">
        <v>12</v>
      </c>
      <c r="O1" s="84">
        <v>9</v>
      </c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  <c r="AA1" s="84"/>
    </row>
    <row r="2" spans="1:27" ht="14" thickBot="1">
      <c r="C2" s="1"/>
      <c r="G2" s="3"/>
      <c r="H2" s="43"/>
      <c r="I2" s="72" t="s">
        <v>3</v>
      </c>
      <c r="J2" s="85">
        <v>19</v>
      </c>
      <c r="K2" s="85">
        <v>10</v>
      </c>
      <c r="L2" s="85">
        <v>15</v>
      </c>
      <c r="M2" s="85">
        <v>9</v>
      </c>
      <c r="N2" s="85">
        <v>16</v>
      </c>
      <c r="O2" s="85">
        <v>15</v>
      </c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</row>
    <row r="3" spans="1:27" ht="15" thickTop="1">
      <c r="C3" s="1"/>
      <c r="D3" s="73" t="s">
        <v>4</v>
      </c>
      <c r="E3" s="66"/>
      <c r="F3" s="70">
        <f>SUM(J6:AA6)</f>
        <v>3</v>
      </c>
      <c r="G3" s="3"/>
      <c r="H3" s="43"/>
      <c r="I3" s="49" t="s">
        <v>5</v>
      </c>
      <c r="J3" s="45" t="str">
        <f t="shared" ref="J3:AA3" si="0">IF(SUM(J1,J2)=0,"",IF(J1&lt;J2,"L","W"))</f>
        <v>W</v>
      </c>
      <c r="K3" s="45" t="str">
        <f t="shared" si="0"/>
        <v>W</v>
      </c>
      <c r="L3" s="45" t="str">
        <f t="shared" si="0"/>
        <v>L</v>
      </c>
      <c r="M3" s="45" t="str">
        <f t="shared" si="0"/>
        <v>W</v>
      </c>
      <c r="N3" s="45" t="str">
        <f t="shared" si="0"/>
        <v>L</v>
      </c>
      <c r="O3" s="45" t="str">
        <f t="shared" si="0"/>
        <v>L</v>
      </c>
      <c r="P3" s="45" t="str">
        <f t="shared" si="0"/>
        <v/>
      </c>
      <c r="Q3" s="45" t="str">
        <f t="shared" si="0"/>
        <v/>
      </c>
      <c r="R3" s="45" t="str">
        <f t="shared" si="0"/>
        <v/>
      </c>
      <c r="S3" s="45" t="str">
        <f t="shared" si="0"/>
        <v/>
      </c>
      <c r="T3" s="45" t="str">
        <f t="shared" si="0"/>
        <v/>
      </c>
      <c r="U3" s="45" t="str">
        <f t="shared" si="0"/>
        <v/>
      </c>
      <c r="V3" s="45" t="str">
        <f t="shared" si="0"/>
        <v/>
      </c>
      <c r="W3" s="45" t="str">
        <f t="shared" si="0"/>
        <v/>
      </c>
      <c r="X3" s="45" t="str">
        <f t="shared" si="0"/>
        <v/>
      </c>
      <c r="Y3" s="45" t="str">
        <f t="shared" si="0"/>
        <v/>
      </c>
      <c r="Z3" s="45" t="str">
        <f t="shared" si="0"/>
        <v/>
      </c>
      <c r="AA3" s="45" t="str">
        <f t="shared" si="0"/>
        <v/>
      </c>
    </row>
    <row r="4" spans="1:27" ht="15" thickBot="1">
      <c r="C4" s="1"/>
      <c r="D4" s="73" t="s">
        <v>6</v>
      </c>
      <c r="E4" s="67"/>
      <c r="F4" s="71">
        <f>SUM(J7:AA7)</f>
        <v>3</v>
      </c>
      <c r="G4" s="3"/>
      <c r="H4" s="99" t="s">
        <v>7</v>
      </c>
      <c r="I4" s="97" t="s">
        <v>8</v>
      </c>
      <c r="J4" s="98"/>
      <c r="K4" s="98"/>
      <c r="L4" s="98"/>
      <c r="M4" s="98"/>
      <c r="N4" s="98"/>
      <c r="O4" s="98"/>
      <c r="P4" s="98"/>
      <c r="Q4" s="98"/>
      <c r="R4" s="98"/>
      <c r="S4" s="98"/>
      <c r="T4" s="98"/>
      <c r="U4" s="98"/>
      <c r="V4" s="98"/>
      <c r="W4" s="98"/>
      <c r="X4" s="98"/>
      <c r="Y4" s="98"/>
      <c r="Z4" s="98"/>
      <c r="AA4" s="98"/>
    </row>
    <row r="5" spans="1:27" ht="16" hidden="1" thickTop="1" thickBot="1">
      <c r="C5" s="1"/>
      <c r="D5" s="73"/>
      <c r="E5" s="94" t="s">
        <v>9</v>
      </c>
      <c r="F5" s="92"/>
      <c r="G5" s="3"/>
      <c r="I5" s="93"/>
      <c r="J5" s="47">
        <f t="shared" ref="J5:AA5" si="1">IF(J3="","",IF(J4="FW","",1))</f>
        <v>1</v>
      </c>
      <c r="K5" s="47">
        <f t="shared" si="1"/>
        <v>1</v>
      </c>
      <c r="L5" s="47">
        <f t="shared" si="1"/>
        <v>1</v>
      </c>
      <c r="M5" s="47">
        <f t="shared" si="1"/>
        <v>1</v>
      </c>
      <c r="N5" s="47">
        <f t="shared" si="1"/>
        <v>1</v>
      </c>
      <c r="O5" s="47">
        <f t="shared" si="1"/>
        <v>1</v>
      </c>
      <c r="P5" s="47" t="str">
        <f t="shared" si="1"/>
        <v/>
      </c>
      <c r="Q5" s="47" t="str">
        <f t="shared" si="1"/>
        <v/>
      </c>
      <c r="R5" s="47" t="str">
        <f t="shared" si="1"/>
        <v/>
      </c>
      <c r="S5" s="47" t="str">
        <f t="shared" si="1"/>
        <v/>
      </c>
      <c r="T5" s="47" t="str">
        <f t="shared" si="1"/>
        <v/>
      </c>
      <c r="U5" s="47" t="str">
        <f t="shared" si="1"/>
        <v/>
      </c>
      <c r="V5" s="47" t="str">
        <f t="shared" si="1"/>
        <v/>
      </c>
      <c r="W5" s="47" t="str">
        <f t="shared" si="1"/>
        <v/>
      </c>
      <c r="X5" s="47" t="str">
        <f t="shared" si="1"/>
        <v/>
      </c>
      <c r="Y5" s="47" t="str">
        <f t="shared" si="1"/>
        <v/>
      </c>
      <c r="Z5" s="47" t="str">
        <f t="shared" si="1"/>
        <v/>
      </c>
      <c r="AA5" s="47" t="str">
        <f t="shared" si="1"/>
        <v/>
      </c>
    </row>
    <row r="6" spans="1:27" ht="15" hidden="1" thickTop="1" thickBot="1">
      <c r="H6" t="str">
        <f>IF(H4="w",1,"")</f>
        <v/>
      </c>
      <c r="I6" s="50" t="s">
        <v>10</v>
      </c>
      <c r="J6" s="47">
        <f t="shared" ref="J6:AA6" si="2">IF(J3="w",1,"")</f>
        <v>1</v>
      </c>
      <c r="K6" s="47">
        <f t="shared" si="2"/>
        <v>1</v>
      </c>
      <c r="L6" s="47" t="str">
        <f t="shared" si="2"/>
        <v/>
      </c>
      <c r="M6" s="47">
        <f t="shared" si="2"/>
        <v>1</v>
      </c>
      <c r="N6" s="47" t="str">
        <f t="shared" si="2"/>
        <v/>
      </c>
      <c r="O6" s="47" t="str">
        <f t="shared" si="2"/>
        <v/>
      </c>
      <c r="P6" s="47" t="str">
        <f t="shared" si="2"/>
        <v/>
      </c>
      <c r="Q6" s="47" t="str">
        <f t="shared" si="2"/>
        <v/>
      </c>
      <c r="R6" s="47" t="str">
        <f t="shared" si="2"/>
        <v/>
      </c>
      <c r="S6" s="47" t="str">
        <f t="shared" si="2"/>
        <v/>
      </c>
      <c r="T6" s="47" t="str">
        <f t="shared" si="2"/>
        <v/>
      </c>
      <c r="U6" s="47" t="str">
        <f t="shared" si="2"/>
        <v/>
      </c>
      <c r="V6" s="47" t="str">
        <f t="shared" si="2"/>
        <v/>
      </c>
      <c r="W6" s="47" t="str">
        <f t="shared" si="2"/>
        <v/>
      </c>
      <c r="X6" s="47" t="str">
        <f t="shared" si="2"/>
        <v/>
      </c>
      <c r="Y6" s="47" t="str">
        <f t="shared" si="2"/>
        <v/>
      </c>
      <c r="Z6" s="47" t="str">
        <f t="shared" si="2"/>
        <v/>
      </c>
      <c r="AA6" s="47" t="str">
        <f t="shared" si="2"/>
        <v/>
      </c>
    </row>
    <row r="7" spans="1:27" ht="15" hidden="1" thickTop="1" thickBot="1">
      <c r="H7" t="str">
        <f>IF(H4="l",1,"")</f>
        <v/>
      </c>
      <c r="I7" s="50" t="s">
        <v>11</v>
      </c>
      <c r="J7" s="47" t="str">
        <f t="shared" ref="J7:AA7" si="3">IF(J3="l",1,"")</f>
        <v/>
      </c>
      <c r="K7" s="47" t="str">
        <f t="shared" si="3"/>
        <v/>
      </c>
      <c r="L7" s="47">
        <f t="shared" si="3"/>
        <v>1</v>
      </c>
      <c r="M7" s="47" t="str">
        <f t="shared" si="3"/>
        <v/>
      </c>
      <c r="N7" s="47">
        <f t="shared" si="3"/>
        <v>1</v>
      </c>
      <c r="O7" s="47">
        <f t="shared" si="3"/>
        <v>1</v>
      </c>
      <c r="P7" s="47" t="str">
        <f t="shared" si="3"/>
        <v/>
      </c>
      <c r="Q7" s="47" t="str">
        <f t="shared" si="3"/>
        <v/>
      </c>
      <c r="R7" s="47" t="str">
        <f t="shared" si="3"/>
        <v/>
      </c>
      <c r="S7" s="47" t="str">
        <f t="shared" si="3"/>
        <v/>
      </c>
      <c r="T7" s="47" t="str">
        <f t="shared" si="3"/>
        <v/>
      </c>
      <c r="U7" s="47" t="str">
        <f t="shared" si="3"/>
        <v/>
      </c>
      <c r="V7" s="47" t="str">
        <f t="shared" si="3"/>
        <v/>
      </c>
      <c r="W7" s="47" t="str">
        <f t="shared" si="3"/>
        <v/>
      </c>
      <c r="X7" s="47" t="str">
        <f t="shared" si="3"/>
        <v/>
      </c>
      <c r="Y7" s="47" t="str">
        <f t="shared" si="3"/>
        <v/>
      </c>
      <c r="Z7" s="47" t="str">
        <f t="shared" si="3"/>
        <v/>
      </c>
      <c r="AA7" s="47" t="str">
        <f t="shared" si="3"/>
        <v/>
      </c>
    </row>
    <row r="8" spans="1:27" ht="30" thickTop="1" thickBot="1">
      <c r="C8" s="2"/>
      <c r="D8" s="117" t="s">
        <v>12</v>
      </c>
      <c r="E8" s="95"/>
      <c r="F8" s="96">
        <f>SUM(J5:AA5)</f>
        <v>6</v>
      </c>
      <c r="G8" s="74"/>
      <c r="H8" s="61" t="s">
        <v>13</v>
      </c>
      <c r="I8" s="60"/>
      <c r="J8" s="86" t="s">
        <v>66</v>
      </c>
      <c r="K8" s="86" t="s">
        <v>159</v>
      </c>
      <c r="L8" s="86" t="s">
        <v>158</v>
      </c>
      <c r="M8" s="86" t="s">
        <v>66</v>
      </c>
      <c r="N8" s="86" t="s">
        <v>159</v>
      </c>
      <c r="O8" s="86" t="s">
        <v>158</v>
      </c>
      <c r="P8" s="86"/>
      <c r="Q8" s="86"/>
      <c r="R8" s="86"/>
      <c r="S8" s="86"/>
      <c r="T8" s="86"/>
      <c r="U8" s="86"/>
      <c r="V8" s="86"/>
      <c r="W8" s="86"/>
      <c r="X8" s="86"/>
      <c r="Y8" s="86"/>
      <c r="Z8" s="86"/>
      <c r="AA8" s="86"/>
    </row>
    <row r="9" spans="1:27" ht="16" thickTop="1" thickBot="1">
      <c r="D9" s="59" t="s">
        <v>14</v>
      </c>
      <c r="E9" s="62"/>
      <c r="F9" s="68">
        <f>SUM(J9:AA9)</f>
        <v>12</v>
      </c>
      <c r="G9" s="2"/>
      <c r="H9" s="53"/>
      <c r="I9" s="54" t="s">
        <v>15</v>
      </c>
      <c r="J9" s="57">
        <f t="shared" ref="J9:AA9" si="4">IF(J1="","",J1-J2)</f>
        <v>1</v>
      </c>
      <c r="K9" s="57">
        <f t="shared" si="4"/>
        <v>6</v>
      </c>
      <c r="L9" s="57">
        <f t="shared" si="4"/>
        <v>-4</v>
      </c>
      <c r="M9" s="57">
        <f t="shared" si="4"/>
        <v>19</v>
      </c>
      <c r="N9" s="57">
        <f t="shared" si="4"/>
        <v>-4</v>
      </c>
      <c r="O9" s="57">
        <f t="shared" si="4"/>
        <v>-6</v>
      </c>
      <c r="P9" s="57" t="str">
        <f t="shared" si="4"/>
        <v/>
      </c>
      <c r="Q9" s="57" t="str">
        <f t="shared" si="4"/>
        <v/>
      </c>
      <c r="R9" s="57" t="str">
        <f t="shared" si="4"/>
        <v/>
      </c>
      <c r="S9" s="57" t="str">
        <f t="shared" si="4"/>
        <v/>
      </c>
      <c r="T9" s="57" t="str">
        <f t="shared" si="4"/>
        <v/>
      </c>
      <c r="U9" s="57" t="str">
        <f t="shared" si="4"/>
        <v/>
      </c>
      <c r="V9" s="57" t="str">
        <f t="shared" si="4"/>
        <v/>
      </c>
      <c r="W9" s="57" t="str">
        <f t="shared" si="4"/>
        <v/>
      </c>
      <c r="X9" s="57" t="str">
        <f t="shared" si="4"/>
        <v/>
      </c>
      <c r="Y9" s="57" t="str">
        <f t="shared" si="4"/>
        <v/>
      </c>
      <c r="Z9" s="57" t="str">
        <f t="shared" si="4"/>
        <v/>
      </c>
      <c r="AA9" s="57" t="str">
        <f t="shared" si="4"/>
        <v/>
      </c>
    </row>
    <row r="10" spans="1:27" ht="16" thickTop="1" thickBot="1">
      <c r="D10" s="59" t="s">
        <v>16</v>
      </c>
      <c r="E10" s="62"/>
      <c r="F10" s="69">
        <f>$H$115</f>
        <v>0.53874538745387457</v>
      </c>
      <c r="H10" s="44"/>
      <c r="I10" s="52" t="s">
        <v>17</v>
      </c>
      <c r="J10" s="87">
        <v>45148</v>
      </c>
      <c r="K10" s="87">
        <v>45155</v>
      </c>
      <c r="L10" s="87">
        <v>45162</v>
      </c>
      <c r="M10" s="131">
        <v>45169</v>
      </c>
      <c r="N10" s="131">
        <v>45176</v>
      </c>
      <c r="O10" s="128">
        <v>45183</v>
      </c>
      <c r="P10" s="128"/>
      <c r="Q10" s="128"/>
      <c r="R10" s="128"/>
      <c r="S10" s="128"/>
      <c r="T10" s="128"/>
      <c r="U10" s="128"/>
      <c r="V10" s="128"/>
      <c r="W10" s="128"/>
      <c r="X10" s="128"/>
      <c r="Y10" s="128"/>
      <c r="Z10" s="128"/>
      <c r="AA10" s="128"/>
    </row>
    <row r="11" spans="1:27" ht="6" customHeight="1" thickTop="1">
      <c r="D11" s="58"/>
      <c r="E11" s="58"/>
      <c r="I11" s="50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</row>
    <row r="12" spans="1:27" ht="14" thickBot="1">
      <c r="H12" s="3" t="s">
        <v>18</v>
      </c>
      <c r="I12" s="51"/>
      <c r="J12" s="47">
        <v>1</v>
      </c>
      <c r="K12" s="47">
        <v>2</v>
      </c>
      <c r="L12" s="47">
        <v>3</v>
      </c>
      <c r="M12" s="47">
        <v>4</v>
      </c>
      <c r="N12" s="47">
        <v>5</v>
      </c>
      <c r="O12" s="47">
        <v>6</v>
      </c>
      <c r="P12" s="47">
        <v>7</v>
      </c>
      <c r="Q12" s="47">
        <v>8</v>
      </c>
      <c r="R12" s="47">
        <v>9</v>
      </c>
      <c r="S12" s="47">
        <v>10</v>
      </c>
      <c r="T12" s="47">
        <v>11</v>
      </c>
      <c r="U12" s="47">
        <v>12</v>
      </c>
      <c r="V12" s="47">
        <v>13</v>
      </c>
      <c r="W12" s="47">
        <v>14</v>
      </c>
      <c r="X12" s="47">
        <v>15</v>
      </c>
      <c r="Y12" s="47">
        <v>16</v>
      </c>
      <c r="Z12" s="47">
        <v>17</v>
      </c>
      <c r="AA12" s="47">
        <v>18</v>
      </c>
    </row>
    <row r="13" spans="1:27">
      <c r="A13" s="34">
        <v>1</v>
      </c>
      <c r="B13" s="35" t="str">
        <f>$D$1</f>
        <v>Ghetto Bombers</v>
      </c>
      <c r="C13" s="36" t="s">
        <v>19</v>
      </c>
      <c r="D13" s="121" t="s">
        <v>161</v>
      </c>
      <c r="E13" s="77"/>
      <c r="F13" s="4" t="s">
        <v>20</v>
      </c>
      <c r="G13" s="5"/>
      <c r="H13" s="5">
        <f>SUM(J13:AA13)</f>
        <v>22</v>
      </c>
      <c r="I13" s="6" t="s">
        <v>21</v>
      </c>
      <c r="J13" s="88">
        <v>4</v>
      </c>
      <c r="K13" s="88">
        <v>4</v>
      </c>
      <c r="L13" s="88"/>
      <c r="M13" s="88">
        <v>5</v>
      </c>
      <c r="N13" s="88">
        <v>4</v>
      </c>
      <c r="O13" s="88">
        <v>5</v>
      </c>
      <c r="P13" s="88"/>
      <c r="Q13" s="88"/>
      <c r="R13" s="88"/>
      <c r="S13" s="88"/>
      <c r="T13" s="88"/>
      <c r="U13" s="88"/>
      <c r="V13" s="88"/>
      <c r="W13" s="88"/>
      <c r="X13" s="88"/>
      <c r="Y13" s="88"/>
      <c r="Z13" s="88"/>
      <c r="AA13" s="89"/>
    </row>
    <row r="14" spans="1:27">
      <c r="A14" s="37"/>
      <c r="B14" s="20"/>
      <c r="C14" s="38" t="s">
        <v>22</v>
      </c>
      <c r="D14" s="122" t="s">
        <v>207</v>
      </c>
      <c r="E14" s="78"/>
      <c r="F14" s="7" t="s">
        <v>23</v>
      </c>
      <c r="G14" s="8"/>
      <c r="H14" s="8">
        <f>SUM(J14:AA14)</f>
        <v>19</v>
      </c>
      <c r="I14" s="9" t="s">
        <v>24</v>
      </c>
      <c r="J14" s="90">
        <v>4</v>
      </c>
      <c r="K14" s="90">
        <v>4</v>
      </c>
      <c r="L14" s="90"/>
      <c r="M14" s="90">
        <v>4</v>
      </c>
      <c r="N14" s="90">
        <v>2</v>
      </c>
      <c r="O14" s="90">
        <v>5</v>
      </c>
      <c r="P14" s="90"/>
      <c r="Q14" s="90"/>
      <c r="R14" s="90"/>
      <c r="S14" s="90"/>
      <c r="T14" s="90"/>
      <c r="U14" s="90"/>
      <c r="V14" s="90"/>
      <c r="W14" s="90"/>
      <c r="X14" s="90"/>
      <c r="Y14" s="90"/>
      <c r="Z14" s="90"/>
      <c r="AA14" s="91"/>
    </row>
    <row r="15" spans="1:27">
      <c r="A15" s="37"/>
      <c r="B15" s="20"/>
      <c r="C15" s="38"/>
      <c r="D15" s="122"/>
      <c r="E15" s="78"/>
      <c r="F15" s="132" t="s">
        <v>45</v>
      </c>
      <c r="G15" s="133"/>
      <c r="H15" s="8">
        <f>SUM(J15:AA15)</f>
        <v>23</v>
      </c>
      <c r="I15" s="134" t="s">
        <v>46</v>
      </c>
      <c r="J15" s="135">
        <v>5</v>
      </c>
      <c r="K15" s="135">
        <v>4</v>
      </c>
      <c r="L15" s="135"/>
      <c r="M15" s="135">
        <v>5</v>
      </c>
      <c r="N15" s="135">
        <v>4</v>
      </c>
      <c r="O15" s="135">
        <v>5</v>
      </c>
      <c r="P15" s="135"/>
      <c r="Q15" s="135"/>
      <c r="R15" s="135"/>
      <c r="S15" s="135"/>
      <c r="T15" s="135"/>
      <c r="U15" s="135"/>
      <c r="V15" s="135"/>
      <c r="W15" s="135"/>
      <c r="X15" s="135"/>
      <c r="Y15" s="135"/>
      <c r="Z15" s="135"/>
      <c r="AA15" s="136"/>
    </row>
    <row r="16" spans="1:27" ht="14" thickBot="1">
      <c r="A16" s="39"/>
      <c r="B16" s="40"/>
      <c r="C16" s="41"/>
      <c r="D16" s="123" t="s">
        <v>68</v>
      </c>
      <c r="E16" s="79"/>
      <c r="F16" s="11" t="s">
        <v>25</v>
      </c>
      <c r="G16" s="55"/>
      <c r="H16" s="10">
        <f>IF(H13=0,"",(H14/H13))</f>
        <v>0.86363636363636365</v>
      </c>
      <c r="I16" s="12" t="s">
        <v>25</v>
      </c>
      <c r="J16" s="13">
        <f t="shared" ref="J16:AA16" si="5">IF(J13="","",J14/J13)</f>
        <v>1</v>
      </c>
      <c r="K16" s="13">
        <f t="shared" si="5"/>
        <v>1</v>
      </c>
      <c r="L16" s="13" t="str">
        <f t="shared" si="5"/>
        <v/>
      </c>
      <c r="M16" s="13">
        <f t="shared" si="5"/>
        <v>0.8</v>
      </c>
      <c r="N16" s="13">
        <f t="shared" si="5"/>
        <v>0.5</v>
      </c>
      <c r="O16" s="13">
        <f t="shared" si="5"/>
        <v>1</v>
      </c>
      <c r="P16" s="13" t="str">
        <f t="shared" si="5"/>
        <v/>
      </c>
      <c r="Q16" s="13" t="str">
        <f t="shared" si="5"/>
        <v/>
      </c>
      <c r="R16" s="13" t="str">
        <f t="shared" si="5"/>
        <v/>
      </c>
      <c r="S16" s="13" t="str">
        <f t="shared" si="5"/>
        <v/>
      </c>
      <c r="T16" s="13" t="str">
        <f t="shared" si="5"/>
        <v/>
      </c>
      <c r="U16" s="13" t="str">
        <f t="shared" si="5"/>
        <v/>
      </c>
      <c r="V16" s="13" t="str">
        <f t="shared" si="5"/>
        <v/>
      </c>
      <c r="W16" s="13" t="str">
        <f t="shared" si="5"/>
        <v/>
      </c>
      <c r="X16" s="13" t="str">
        <f t="shared" si="5"/>
        <v/>
      </c>
      <c r="Y16" s="13" t="str">
        <f t="shared" si="5"/>
        <v/>
      </c>
      <c r="Z16" s="13" t="str">
        <f t="shared" si="5"/>
        <v/>
      </c>
      <c r="AA16" s="112" t="str">
        <f t="shared" si="5"/>
        <v/>
      </c>
    </row>
    <row r="17" spans="1:27">
      <c r="A17" s="34">
        <v>2</v>
      </c>
      <c r="B17" s="35" t="str">
        <f>$D$1</f>
        <v>Ghetto Bombers</v>
      </c>
      <c r="C17" s="36" t="s">
        <v>19</v>
      </c>
      <c r="D17" s="121" t="s">
        <v>208</v>
      </c>
      <c r="E17" s="77"/>
      <c r="F17" s="4" t="s">
        <v>20</v>
      </c>
      <c r="G17" s="5"/>
      <c r="H17" s="5">
        <f>SUM(J17:AA17)</f>
        <v>20</v>
      </c>
      <c r="I17" s="6" t="s">
        <v>21</v>
      </c>
      <c r="J17" s="88">
        <v>5</v>
      </c>
      <c r="K17" s="88">
        <v>4</v>
      </c>
      <c r="L17" s="88">
        <v>4</v>
      </c>
      <c r="M17" s="88">
        <v>3</v>
      </c>
      <c r="N17" s="88">
        <v>4</v>
      </c>
      <c r="O17" s="88"/>
      <c r="P17" s="88"/>
      <c r="Q17" s="88"/>
      <c r="R17" s="88"/>
      <c r="S17" s="88"/>
      <c r="T17" s="88"/>
      <c r="U17" s="88"/>
      <c r="V17" s="88"/>
      <c r="W17" s="88"/>
      <c r="X17" s="88"/>
      <c r="Y17" s="88"/>
      <c r="Z17" s="88"/>
      <c r="AA17" s="89"/>
    </row>
    <row r="18" spans="1:27">
      <c r="A18" s="37"/>
      <c r="B18" s="20"/>
      <c r="C18" s="38" t="s">
        <v>22</v>
      </c>
      <c r="D18" s="122" t="s">
        <v>219</v>
      </c>
      <c r="E18" s="78"/>
      <c r="F18" s="7" t="s">
        <v>23</v>
      </c>
      <c r="G18" s="8"/>
      <c r="H18" s="8">
        <f>SUM(J18:AA18)</f>
        <v>12</v>
      </c>
      <c r="I18" s="9" t="s">
        <v>24</v>
      </c>
      <c r="J18" s="90">
        <v>3</v>
      </c>
      <c r="K18" s="90">
        <v>2</v>
      </c>
      <c r="L18" s="90">
        <v>3</v>
      </c>
      <c r="M18" s="90">
        <v>3</v>
      </c>
      <c r="N18" s="90">
        <v>1</v>
      </c>
      <c r="O18" s="90"/>
      <c r="P18" s="90"/>
      <c r="Q18" s="90"/>
      <c r="R18" s="90"/>
      <c r="S18" s="90"/>
      <c r="T18" s="90"/>
      <c r="U18" s="90"/>
      <c r="V18" s="90"/>
      <c r="W18" s="90"/>
      <c r="X18" s="90"/>
      <c r="Y18" s="90"/>
      <c r="Z18" s="90"/>
      <c r="AA18" s="91"/>
    </row>
    <row r="19" spans="1:27">
      <c r="A19" s="37"/>
      <c r="B19" s="20"/>
      <c r="C19" s="38"/>
      <c r="D19" s="122"/>
      <c r="E19" s="78"/>
      <c r="F19" s="132" t="s">
        <v>45</v>
      </c>
      <c r="G19" s="133"/>
      <c r="H19" s="8">
        <f>SUM(J19:AA19)</f>
        <v>22</v>
      </c>
      <c r="I19" s="134" t="s">
        <v>46</v>
      </c>
      <c r="J19" s="135">
        <v>5</v>
      </c>
      <c r="K19" s="135">
        <v>4</v>
      </c>
      <c r="L19" s="135">
        <v>4</v>
      </c>
      <c r="M19" s="135">
        <v>5</v>
      </c>
      <c r="N19" s="135">
        <v>4</v>
      </c>
      <c r="O19" s="135"/>
      <c r="P19" s="135"/>
      <c r="Q19" s="135"/>
      <c r="R19" s="135"/>
      <c r="S19" s="135"/>
      <c r="T19" s="135"/>
      <c r="U19" s="135"/>
      <c r="V19" s="135"/>
      <c r="W19" s="135"/>
      <c r="X19" s="135"/>
      <c r="Y19" s="135"/>
      <c r="Z19" s="135"/>
      <c r="AA19" s="136"/>
    </row>
    <row r="20" spans="1:27" ht="14" thickBot="1">
      <c r="A20" s="39"/>
      <c r="B20" s="40"/>
      <c r="C20" s="41"/>
      <c r="D20" s="123" t="s">
        <v>65</v>
      </c>
      <c r="E20" s="79"/>
      <c r="F20" s="11" t="s">
        <v>25</v>
      </c>
      <c r="G20" s="55"/>
      <c r="H20" s="10">
        <f>IF(H17=0,"",H18/H17)</f>
        <v>0.6</v>
      </c>
      <c r="I20" s="12" t="s">
        <v>25</v>
      </c>
      <c r="J20" s="13">
        <f t="shared" ref="J20:AA20" si="6">IF(J17="","",J18/J17)</f>
        <v>0.6</v>
      </c>
      <c r="K20" s="13">
        <f t="shared" si="6"/>
        <v>0.5</v>
      </c>
      <c r="L20" s="13">
        <f t="shared" si="6"/>
        <v>0.75</v>
      </c>
      <c r="M20" s="13">
        <f t="shared" si="6"/>
        <v>1</v>
      </c>
      <c r="N20" s="13">
        <f t="shared" si="6"/>
        <v>0.25</v>
      </c>
      <c r="O20" s="13" t="str">
        <f t="shared" si="6"/>
        <v/>
      </c>
      <c r="P20" s="13" t="str">
        <f t="shared" si="6"/>
        <v/>
      </c>
      <c r="Q20" s="13" t="str">
        <f t="shared" si="6"/>
        <v/>
      </c>
      <c r="R20" s="13" t="str">
        <f t="shared" si="6"/>
        <v/>
      </c>
      <c r="S20" s="13" t="str">
        <f t="shared" si="6"/>
        <v/>
      </c>
      <c r="T20" s="13" t="str">
        <f t="shared" si="6"/>
        <v/>
      </c>
      <c r="U20" s="13" t="str">
        <f t="shared" si="6"/>
        <v/>
      </c>
      <c r="V20" s="13" t="str">
        <f t="shared" si="6"/>
        <v/>
      </c>
      <c r="W20" s="13" t="str">
        <f t="shared" si="6"/>
        <v/>
      </c>
      <c r="X20" s="13" t="str">
        <f t="shared" si="6"/>
        <v/>
      </c>
      <c r="Y20" s="13" t="str">
        <f t="shared" si="6"/>
        <v/>
      </c>
      <c r="Z20" s="13" t="str">
        <f t="shared" si="6"/>
        <v/>
      </c>
      <c r="AA20" s="112" t="str">
        <f t="shared" si="6"/>
        <v/>
      </c>
    </row>
    <row r="21" spans="1:27">
      <c r="A21" s="34">
        <v>3</v>
      </c>
      <c r="B21" s="35" t="str">
        <f>$D$1</f>
        <v>Ghetto Bombers</v>
      </c>
      <c r="C21" s="36" t="s">
        <v>19</v>
      </c>
      <c r="D21" s="121" t="s">
        <v>209</v>
      </c>
      <c r="E21" s="77"/>
      <c r="F21" s="4" t="s">
        <v>20</v>
      </c>
      <c r="G21" s="5"/>
      <c r="H21" s="5">
        <f>SUM(J21:AA21)</f>
        <v>25</v>
      </c>
      <c r="I21" s="6" t="s">
        <v>21</v>
      </c>
      <c r="J21" s="88">
        <v>4</v>
      </c>
      <c r="K21" s="88">
        <v>4</v>
      </c>
      <c r="L21" s="88">
        <v>4</v>
      </c>
      <c r="M21" s="88">
        <v>5</v>
      </c>
      <c r="N21" s="88">
        <v>4</v>
      </c>
      <c r="O21" s="88">
        <v>4</v>
      </c>
      <c r="P21" s="88"/>
      <c r="Q21" s="88"/>
      <c r="R21" s="88"/>
      <c r="S21" s="88"/>
      <c r="T21" s="88"/>
      <c r="U21" s="88"/>
      <c r="V21" s="88"/>
      <c r="W21" s="88"/>
      <c r="X21" s="88"/>
      <c r="Y21" s="88"/>
      <c r="Z21" s="88"/>
      <c r="AA21" s="89"/>
    </row>
    <row r="22" spans="1:27">
      <c r="A22" s="37"/>
      <c r="B22" s="20"/>
      <c r="C22" s="38" t="s">
        <v>22</v>
      </c>
      <c r="D22" s="142" t="s">
        <v>207</v>
      </c>
      <c r="E22" s="78"/>
      <c r="F22" s="7" t="s">
        <v>23</v>
      </c>
      <c r="G22" s="8"/>
      <c r="H22" s="8">
        <f>SUM(J22:AA22)</f>
        <v>21</v>
      </c>
      <c r="I22" s="9" t="s">
        <v>24</v>
      </c>
      <c r="J22" s="90">
        <v>4</v>
      </c>
      <c r="K22" s="90">
        <v>4</v>
      </c>
      <c r="L22" s="90">
        <v>4</v>
      </c>
      <c r="M22" s="90">
        <v>4</v>
      </c>
      <c r="N22" s="90">
        <v>3</v>
      </c>
      <c r="O22" s="90">
        <v>2</v>
      </c>
      <c r="P22" s="90"/>
      <c r="Q22" s="90"/>
      <c r="R22" s="90"/>
      <c r="S22" s="90"/>
      <c r="T22" s="90"/>
      <c r="U22" s="90"/>
      <c r="V22" s="90"/>
      <c r="W22" s="90"/>
      <c r="X22" s="90"/>
      <c r="Y22" s="90"/>
      <c r="Z22" s="90"/>
      <c r="AA22" s="91"/>
    </row>
    <row r="23" spans="1:27">
      <c r="A23" s="37"/>
      <c r="B23" s="20"/>
      <c r="C23" s="38"/>
      <c r="D23" s="122"/>
      <c r="E23" s="78"/>
      <c r="F23" s="132" t="s">
        <v>45</v>
      </c>
      <c r="G23" s="133"/>
      <c r="H23" s="8">
        <f>SUM(J23:AA23)</f>
        <v>26</v>
      </c>
      <c r="I23" s="134" t="s">
        <v>46</v>
      </c>
      <c r="J23" s="135">
        <v>5</v>
      </c>
      <c r="K23" s="135">
        <v>4</v>
      </c>
      <c r="L23" s="135">
        <v>4</v>
      </c>
      <c r="M23" s="135">
        <v>5</v>
      </c>
      <c r="N23" s="135">
        <v>4</v>
      </c>
      <c r="O23" s="135">
        <v>4</v>
      </c>
      <c r="P23" s="135"/>
      <c r="Q23" s="135"/>
      <c r="R23" s="135"/>
      <c r="S23" s="135"/>
      <c r="T23" s="135"/>
      <c r="U23" s="135"/>
      <c r="V23" s="135"/>
      <c r="W23" s="135"/>
      <c r="X23" s="135"/>
      <c r="Y23" s="135"/>
      <c r="Z23" s="135"/>
      <c r="AA23" s="136"/>
    </row>
    <row r="24" spans="1:27" ht="14" thickBot="1">
      <c r="A24" s="39"/>
      <c r="B24" s="40"/>
      <c r="C24" s="41"/>
      <c r="D24" s="123" t="s">
        <v>68</v>
      </c>
      <c r="E24" s="79"/>
      <c r="F24" s="11" t="s">
        <v>25</v>
      </c>
      <c r="G24" s="55"/>
      <c r="H24" s="10">
        <f>IF(H21=0,"",H22/H21)</f>
        <v>0.84</v>
      </c>
      <c r="I24" s="12" t="s">
        <v>25</v>
      </c>
      <c r="J24" s="13">
        <f t="shared" ref="J24:AA24" si="7">IF(J21="","",J22/J21)</f>
        <v>1</v>
      </c>
      <c r="K24" s="13">
        <f t="shared" si="7"/>
        <v>1</v>
      </c>
      <c r="L24" s="13">
        <f t="shared" si="7"/>
        <v>1</v>
      </c>
      <c r="M24" s="13">
        <f t="shared" si="7"/>
        <v>0.8</v>
      </c>
      <c r="N24" s="13">
        <f t="shared" si="7"/>
        <v>0.75</v>
      </c>
      <c r="O24" s="13">
        <f t="shared" si="7"/>
        <v>0.5</v>
      </c>
      <c r="P24" s="13" t="str">
        <f t="shared" si="7"/>
        <v/>
      </c>
      <c r="Q24" s="13" t="str">
        <f t="shared" si="7"/>
        <v/>
      </c>
      <c r="R24" s="13" t="str">
        <f t="shared" si="7"/>
        <v/>
      </c>
      <c r="S24" s="13" t="str">
        <f t="shared" si="7"/>
        <v/>
      </c>
      <c r="T24" s="13" t="str">
        <f t="shared" si="7"/>
        <v/>
      </c>
      <c r="U24" s="13" t="str">
        <f t="shared" si="7"/>
        <v/>
      </c>
      <c r="V24" s="13" t="str">
        <f t="shared" si="7"/>
        <v/>
      </c>
      <c r="W24" s="13" t="str">
        <f t="shared" si="7"/>
        <v/>
      </c>
      <c r="X24" s="13" t="str">
        <f t="shared" si="7"/>
        <v/>
      </c>
      <c r="Y24" s="13" t="str">
        <f t="shared" si="7"/>
        <v/>
      </c>
      <c r="Z24" s="13" t="str">
        <f t="shared" si="7"/>
        <v/>
      </c>
      <c r="AA24" s="112" t="str">
        <f t="shared" si="7"/>
        <v/>
      </c>
    </row>
    <row r="25" spans="1:27">
      <c r="A25" s="34">
        <v>4</v>
      </c>
      <c r="B25" s="35" t="str">
        <f>$D$1</f>
        <v>Ghetto Bombers</v>
      </c>
      <c r="C25" s="36" t="s">
        <v>19</v>
      </c>
      <c r="D25" s="121" t="s">
        <v>210</v>
      </c>
      <c r="E25" s="77"/>
      <c r="F25" s="4" t="s">
        <v>20</v>
      </c>
      <c r="G25" s="5"/>
      <c r="H25" s="5">
        <f>SUM(J25:AA25)</f>
        <v>27</v>
      </c>
      <c r="I25" s="6" t="s">
        <v>21</v>
      </c>
      <c r="J25" s="88">
        <v>5</v>
      </c>
      <c r="K25" s="88">
        <v>4</v>
      </c>
      <c r="L25" s="88">
        <v>4</v>
      </c>
      <c r="M25" s="88">
        <v>5</v>
      </c>
      <c r="N25" s="88">
        <v>4</v>
      </c>
      <c r="O25" s="88">
        <v>5</v>
      </c>
      <c r="P25" s="88"/>
      <c r="Q25" s="88"/>
      <c r="R25" s="88"/>
      <c r="S25" s="88"/>
      <c r="T25" s="88"/>
      <c r="U25" s="88"/>
      <c r="V25" s="88"/>
      <c r="W25" s="88"/>
      <c r="X25" s="88"/>
      <c r="Y25" s="88"/>
      <c r="Z25" s="88"/>
      <c r="AA25" s="89"/>
    </row>
    <row r="26" spans="1:27">
      <c r="A26" s="37"/>
      <c r="B26" s="20"/>
      <c r="C26" s="38" t="s">
        <v>22</v>
      </c>
      <c r="D26" s="122" t="s">
        <v>108</v>
      </c>
      <c r="E26" s="78"/>
      <c r="F26" s="7" t="s">
        <v>23</v>
      </c>
      <c r="G26" s="8"/>
      <c r="H26" s="8">
        <f>SUM(J26:AA26)</f>
        <v>17</v>
      </c>
      <c r="I26" s="9" t="s">
        <v>24</v>
      </c>
      <c r="J26" s="90">
        <v>3</v>
      </c>
      <c r="K26" s="90">
        <v>3</v>
      </c>
      <c r="L26" s="90">
        <v>1</v>
      </c>
      <c r="M26" s="90">
        <v>3</v>
      </c>
      <c r="N26" s="90">
        <v>3</v>
      </c>
      <c r="O26" s="90">
        <v>4</v>
      </c>
      <c r="P26" s="90"/>
      <c r="Q26" s="90"/>
      <c r="R26" s="90"/>
      <c r="S26" s="90"/>
      <c r="T26" s="90"/>
      <c r="U26" s="90"/>
      <c r="V26" s="90"/>
      <c r="W26" s="90"/>
      <c r="X26" s="90"/>
      <c r="Y26" s="90"/>
      <c r="Z26" s="90"/>
      <c r="AA26" s="91"/>
    </row>
    <row r="27" spans="1:27">
      <c r="A27" s="37"/>
      <c r="B27" s="20"/>
      <c r="C27" s="38"/>
      <c r="D27" s="122"/>
      <c r="E27" s="78"/>
      <c r="F27" s="132" t="s">
        <v>45</v>
      </c>
      <c r="G27" s="133"/>
      <c r="H27" s="8">
        <f>SUM(J27:AA27)</f>
        <v>27</v>
      </c>
      <c r="I27" s="134" t="s">
        <v>46</v>
      </c>
      <c r="J27" s="135">
        <v>5</v>
      </c>
      <c r="K27" s="135">
        <v>4</v>
      </c>
      <c r="L27" s="135">
        <v>4</v>
      </c>
      <c r="M27" s="135">
        <v>5</v>
      </c>
      <c r="N27" s="135">
        <v>4</v>
      </c>
      <c r="O27" s="135">
        <v>5</v>
      </c>
      <c r="P27" s="135"/>
      <c r="Q27" s="135"/>
      <c r="R27" s="135"/>
      <c r="S27" s="135"/>
      <c r="T27" s="135"/>
      <c r="U27" s="135"/>
      <c r="V27" s="135"/>
      <c r="W27" s="135"/>
      <c r="X27" s="135"/>
      <c r="Y27" s="135"/>
      <c r="Z27" s="135"/>
      <c r="AA27" s="136"/>
    </row>
    <row r="28" spans="1:27" ht="14" thickBot="1">
      <c r="A28" s="39"/>
      <c r="B28" s="40"/>
      <c r="C28" s="41"/>
      <c r="D28" s="123" t="s">
        <v>65</v>
      </c>
      <c r="E28" s="79"/>
      <c r="F28" s="11" t="s">
        <v>25</v>
      </c>
      <c r="G28" s="55"/>
      <c r="H28" s="10">
        <f>IF(H25=0,"",H26/H25)</f>
        <v>0.62962962962962965</v>
      </c>
      <c r="I28" s="12" t="s">
        <v>25</v>
      </c>
      <c r="J28" s="13">
        <f t="shared" ref="J28:AA28" si="8">IF(J25="","",J26/J25)</f>
        <v>0.6</v>
      </c>
      <c r="K28" s="13">
        <f t="shared" si="8"/>
        <v>0.75</v>
      </c>
      <c r="L28" s="13">
        <f t="shared" si="8"/>
        <v>0.25</v>
      </c>
      <c r="M28" s="13">
        <f t="shared" si="8"/>
        <v>0.6</v>
      </c>
      <c r="N28" s="13">
        <f t="shared" si="8"/>
        <v>0.75</v>
      </c>
      <c r="O28" s="13">
        <f t="shared" si="8"/>
        <v>0.8</v>
      </c>
      <c r="P28" s="13" t="str">
        <f t="shared" si="8"/>
        <v/>
      </c>
      <c r="Q28" s="13" t="str">
        <f t="shared" si="8"/>
        <v/>
      </c>
      <c r="R28" s="13" t="str">
        <f t="shared" si="8"/>
        <v/>
      </c>
      <c r="S28" s="13" t="str">
        <f t="shared" si="8"/>
        <v/>
      </c>
      <c r="T28" s="13" t="str">
        <f t="shared" si="8"/>
        <v/>
      </c>
      <c r="U28" s="13" t="str">
        <f t="shared" si="8"/>
        <v/>
      </c>
      <c r="V28" s="13" t="str">
        <f t="shared" si="8"/>
        <v/>
      </c>
      <c r="W28" s="13" t="str">
        <f t="shared" si="8"/>
        <v/>
      </c>
      <c r="X28" s="13" t="str">
        <f t="shared" si="8"/>
        <v/>
      </c>
      <c r="Y28" s="13" t="str">
        <f t="shared" si="8"/>
        <v/>
      </c>
      <c r="Z28" s="13" t="str">
        <f t="shared" si="8"/>
        <v/>
      </c>
      <c r="AA28" s="112" t="str">
        <f t="shared" si="8"/>
        <v/>
      </c>
    </row>
    <row r="29" spans="1:27">
      <c r="A29" s="34">
        <v>5</v>
      </c>
      <c r="B29" s="35" t="str">
        <f>$D$1</f>
        <v>Ghetto Bombers</v>
      </c>
      <c r="C29" s="36" t="s">
        <v>19</v>
      </c>
      <c r="D29" s="121" t="s">
        <v>211</v>
      </c>
      <c r="E29" s="77"/>
      <c r="F29" s="4" t="s">
        <v>20</v>
      </c>
      <c r="G29" s="5"/>
      <c r="H29" s="5">
        <f>SUM(J29:AA29)</f>
        <v>21</v>
      </c>
      <c r="I29" s="6" t="s">
        <v>21</v>
      </c>
      <c r="J29" s="88">
        <v>5</v>
      </c>
      <c r="K29" s="88">
        <v>3</v>
      </c>
      <c r="L29" s="88">
        <v>4</v>
      </c>
      <c r="M29" s="88">
        <v>5</v>
      </c>
      <c r="N29" s="88">
        <v>4</v>
      </c>
      <c r="O29" s="88"/>
      <c r="P29" s="88"/>
      <c r="Q29" s="88"/>
      <c r="R29" s="88"/>
      <c r="S29" s="88"/>
      <c r="T29" s="88"/>
      <c r="U29" s="88"/>
      <c r="V29" s="88"/>
      <c r="W29" s="88"/>
      <c r="X29" s="88"/>
      <c r="Y29" s="88"/>
      <c r="Z29" s="88"/>
      <c r="AA29" s="89"/>
    </row>
    <row r="30" spans="1:27">
      <c r="A30" s="37"/>
      <c r="B30" s="20"/>
      <c r="C30" s="38" t="s">
        <v>22</v>
      </c>
      <c r="D30" s="142" t="s">
        <v>220</v>
      </c>
      <c r="E30" s="78"/>
      <c r="F30" s="7" t="s">
        <v>23</v>
      </c>
      <c r="G30" s="8"/>
      <c r="H30" s="8">
        <f>SUM(J30:AA30)</f>
        <v>11</v>
      </c>
      <c r="I30" s="9" t="s">
        <v>24</v>
      </c>
      <c r="J30" s="90">
        <v>2</v>
      </c>
      <c r="K30" s="90">
        <v>0</v>
      </c>
      <c r="L30" s="90">
        <v>1</v>
      </c>
      <c r="M30" s="90">
        <v>4</v>
      </c>
      <c r="N30" s="90">
        <v>4</v>
      </c>
      <c r="O30" s="90"/>
      <c r="P30" s="90"/>
      <c r="Q30" s="90"/>
      <c r="R30" s="90"/>
      <c r="S30" s="90"/>
      <c r="T30" s="90"/>
      <c r="U30" s="90"/>
      <c r="V30" s="90"/>
      <c r="W30" s="90"/>
      <c r="X30" s="90"/>
      <c r="Y30" s="90"/>
      <c r="Z30" s="90"/>
      <c r="AA30" s="91"/>
    </row>
    <row r="31" spans="1:27">
      <c r="A31" s="37"/>
      <c r="B31" s="20"/>
      <c r="C31" s="38"/>
      <c r="D31" s="122"/>
      <c r="E31" s="78"/>
      <c r="F31" s="132" t="s">
        <v>45</v>
      </c>
      <c r="G31" s="133"/>
      <c r="H31" s="8">
        <f>SUM(J31:AA31)</f>
        <v>22</v>
      </c>
      <c r="I31" s="134" t="s">
        <v>46</v>
      </c>
      <c r="J31" s="135">
        <v>5</v>
      </c>
      <c r="K31" s="135">
        <v>4</v>
      </c>
      <c r="L31" s="135">
        <v>4</v>
      </c>
      <c r="M31" s="135">
        <v>5</v>
      </c>
      <c r="N31" s="135">
        <v>4</v>
      </c>
      <c r="O31" s="135"/>
      <c r="P31" s="135"/>
      <c r="Q31" s="135"/>
      <c r="R31" s="135"/>
      <c r="S31" s="135"/>
      <c r="T31" s="135"/>
      <c r="U31" s="135"/>
      <c r="V31" s="135"/>
      <c r="W31" s="135"/>
      <c r="X31" s="135"/>
      <c r="Y31" s="135"/>
      <c r="Z31" s="135"/>
      <c r="AA31" s="136"/>
    </row>
    <row r="32" spans="1:27" ht="14" thickBot="1">
      <c r="A32" s="39"/>
      <c r="B32" s="40"/>
      <c r="C32" s="41"/>
      <c r="D32" s="123" t="s">
        <v>68</v>
      </c>
      <c r="E32" s="79"/>
      <c r="F32" s="11" t="s">
        <v>25</v>
      </c>
      <c r="G32" s="55"/>
      <c r="H32" s="10">
        <f>IF(H29=0,"",H30/H29)</f>
        <v>0.52380952380952384</v>
      </c>
      <c r="I32" s="12" t="s">
        <v>25</v>
      </c>
      <c r="J32" s="13">
        <f t="shared" ref="J32:AA32" si="9">IF(J29="","",J30/J29)</f>
        <v>0.4</v>
      </c>
      <c r="K32" s="13">
        <f t="shared" si="9"/>
        <v>0</v>
      </c>
      <c r="L32" s="13">
        <f t="shared" si="9"/>
        <v>0.25</v>
      </c>
      <c r="M32" s="13">
        <f t="shared" si="9"/>
        <v>0.8</v>
      </c>
      <c r="N32" s="13">
        <f t="shared" si="9"/>
        <v>1</v>
      </c>
      <c r="O32" s="13" t="str">
        <f t="shared" si="9"/>
        <v/>
      </c>
      <c r="P32" s="13" t="str">
        <f t="shared" si="9"/>
        <v/>
      </c>
      <c r="Q32" s="13" t="str">
        <f t="shared" si="9"/>
        <v/>
      </c>
      <c r="R32" s="13" t="str">
        <f t="shared" si="9"/>
        <v/>
      </c>
      <c r="S32" s="13" t="str">
        <f t="shared" si="9"/>
        <v/>
      </c>
      <c r="T32" s="13" t="str">
        <f t="shared" si="9"/>
        <v/>
      </c>
      <c r="U32" s="13" t="str">
        <f t="shared" si="9"/>
        <v/>
      </c>
      <c r="V32" s="13" t="str">
        <f t="shared" si="9"/>
        <v/>
      </c>
      <c r="W32" s="13" t="str">
        <f t="shared" si="9"/>
        <v/>
      </c>
      <c r="X32" s="13" t="str">
        <f t="shared" si="9"/>
        <v/>
      </c>
      <c r="Y32" s="13" t="str">
        <f t="shared" si="9"/>
        <v/>
      </c>
      <c r="Z32" s="13" t="str">
        <f t="shared" si="9"/>
        <v/>
      </c>
      <c r="AA32" s="112" t="str">
        <f t="shared" si="9"/>
        <v/>
      </c>
    </row>
    <row r="33" spans="1:27">
      <c r="A33" s="34">
        <v>6</v>
      </c>
      <c r="B33" s="35" t="str">
        <f>$D$1</f>
        <v>Ghetto Bombers</v>
      </c>
      <c r="C33" s="36" t="s">
        <v>19</v>
      </c>
      <c r="D33" s="121" t="s">
        <v>212</v>
      </c>
      <c r="E33" s="77"/>
      <c r="F33" s="4" t="s">
        <v>20</v>
      </c>
      <c r="G33" s="5"/>
      <c r="H33" s="5">
        <f>SUM(J33:AA33)</f>
        <v>17</v>
      </c>
      <c r="I33" s="6" t="s">
        <v>21</v>
      </c>
      <c r="J33" s="88">
        <v>4</v>
      </c>
      <c r="K33" s="88">
        <v>3</v>
      </c>
      <c r="L33" s="88">
        <v>3</v>
      </c>
      <c r="M33" s="88"/>
      <c r="N33" s="88">
        <v>4</v>
      </c>
      <c r="O33" s="88">
        <v>3</v>
      </c>
      <c r="P33" s="88"/>
      <c r="Q33" s="88"/>
      <c r="R33" s="88"/>
      <c r="S33" s="88"/>
      <c r="T33" s="88"/>
      <c r="U33" s="88"/>
      <c r="V33" s="88"/>
      <c r="W33" s="88"/>
      <c r="X33" s="88"/>
      <c r="Y33" s="88"/>
      <c r="Z33" s="88"/>
      <c r="AA33" s="89"/>
    </row>
    <row r="34" spans="1:27">
      <c r="A34" s="37"/>
      <c r="B34" s="20"/>
      <c r="C34" s="38" t="s">
        <v>22</v>
      </c>
      <c r="D34" s="122" t="s">
        <v>221</v>
      </c>
      <c r="E34" s="78"/>
      <c r="F34" s="7" t="s">
        <v>23</v>
      </c>
      <c r="G34" s="8"/>
      <c r="H34" s="8">
        <f>SUM(J34:AA34)</f>
        <v>5</v>
      </c>
      <c r="I34" s="9" t="s">
        <v>24</v>
      </c>
      <c r="J34" s="90">
        <v>2</v>
      </c>
      <c r="K34" s="90">
        <v>1</v>
      </c>
      <c r="L34" s="90">
        <v>2</v>
      </c>
      <c r="M34" s="90"/>
      <c r="N34" s="90">
        <v>0</v>
      </c>
      <c r="O34" s="90">
        <v>0</v>
      </c>
      <c r="P34" s="90"/>
      <c r="Q34" s="90"/>
      <c r="R34" s="90"/>
      <c r="S34" s="90"/>
      <c r="T34" s="90"/>
      <c r="U34" s="90"/>
      <c r="V34" s="90"/>
      <c r="W34" s="90"/>
      <c r="X34" s="90"/>
      <c r="Y34" s="90"/>
      <c r="Z34" s="90"/>
      <c r="AA34" s="91"/>
    </row>
    <row r="35" spans="1:27">
      <c r="A35" s="37"/>
      <c r="B35" s="20"/>
      <c r="C35" s="38"/>
      <c r="D35" s="122"/>
      <c r="E35" s="78"/>
      <c r="F35" s="132" t="s">
        <v>45</v>
      </c>
      <c r="G35" s="133"/>
      <c r="H35" s="8">
        <f>SUM(J35:AA35)</f>
        <v>18</v>
      </c>
      <c r="I35" s="134" t="s">
        <v>46</v>
      </c>
      <c r="J35" s="135">
        <v>4</v>
      </c>
      <c r="K35" s="135">
        <v>3</v>
      </c>
      <c r="L35" s="135">
        <v>3</v>
      </c>
      <c r="M35" s="135"/>
      <c r="N35" s="135">
        <v>4</v>
      </c>
      <c r="O35" s="135">
        <v>4</v>
      </c>
      <c r="P35" s="135"/>
      <c r="Q35" s="135"/>
      <c r="R35" s="135"/>
      <c r="S35" s="135"/>
      <c r="T35" s="135"/>
      <c r="U35" s="135"/>
      <c r="V35" s="135"/>
      <c r="W35" s="135"/>
      <c r="X35" s="135"/>
      <c r="Y35" s="135"/>
      <c r="Z35" s="135"/>
      <c r="AA35" s="136"/>
    </row>
    <row r="36" spans="1:27" ht="14" thickBot="1">
      <c r="A36" s="39"/>
      <c r="B36" s="40"/>
      <c r="C36" s="41"/>
      <c r="D36" s="123" t="s">
        <v>65</v>
      </c>
      <c r="E36" s="79"/>
      <c r="F36" s="11" t="s">
        <v>25</v>
      </c>
      <c r="G36" s="55"/>
      <c r="H36" s="10">
        <f>IF(H33=0,"",H34/H33)</f>
        <v>0.29411764705882354</v>
      </c>
      <c r="I36" s="12" t="s">
        <v>25</v>
      </c>
      <c r="J36" s="13">
        <f t="shared" ref="J36:AA36" si="10">IF(J33="","",J34/J33)</f>
        <v>0.5</v>
      </c>
      <c r="K36" s="13">
        <f t="shared" si="10"/>
        <v>0.33333333333333331</v>
      </c>
      <c r="L36" s="13">
        <f t="shared" si="10"/>
        <v>0.66666666666666663</v>
      </c>
      <c r="M36" s="13" t="str">
        <f t="shared" si="10"/>
        <v/>
      </c>
      <c r="N36" s="13">
        <f t="shared" si="10"/>
        <v>0</v>
      </c>
      <c r="O36" s="13">
        <f t="shared" si="10"/>
        <v>0</v>
      </c>
      <c r="P36" s="13" t="str">
        <f t="shared" si="10"/>
        <v/>
      </c>
      <c r="Q36" s="13" t="str">
        <f t="shared" si="10"/>
        <v/>
      </c>
      <c r="R36" s="13" t="str">
        <f t="shared" si="10"/>
        <v/>
      </c>
      <c r="S36" s="13" t="str">
        <f t="shared" si="10"/>
        <v/>
      </c>
      <c r="T36" s="13" t="str">
        <f t="shared" si="10"/>
        <v/>
      </c>
      <c r="U36" s="13" t="str">
        <f t="shared" si="10"/>
        <v/>
      </c>
      <c r="V36" s="13" t="str">
        <f t="shared" si="10"/>
        <v/>
      </c>
      <c r="W36" s="13" t="str">
        <f t="shared" si="10"/>
        <v/>
      </c>
      <c r="X36" s="13" t="str">
        <f t="shared" si="10"/>
        <v/>
      </c>
      <c r="Y36" s="13" t="str">
        <f t="shared" si="10"/>
        <v/>
      </c>
      <c r="Z36" s="13" t="str">
        <f t="shared" si="10"/>
        <v/>
      </c>
      <c r="AA36" s="112" t="str">
        <f t="shared" si="10"/>
        <v/>
      </c>
    </row>
    <row r="37" spans="1:27">
      <c r="A37" s="34">
        <v>7</v>
      </c>
      <c r="B37" s="35" t="str">
        <f>$D$1</f>
        <v>Ghetto Bombers</v>
      </c>
      <c r="C37" s="36" t="s">
        <v>19</v>
      </c>
      <c r="D37" s="121" t="s">
        <v>213</v>
      </c>
      <c r="E37" s="77"/>
      <c r="F37" s="4" t="s">
        <v>20</v>
      </c>
      <c r="G37" s="5"/>
      <c r="H37" s="5">
        <f>SUM(J37:AA37)</f>
        <v>20</v>
      </c>
      <c r="I37" s="6" t="s">
        <v>21</v>
      </c>
      <c r="J37" s="88">
        <v>4</v>
      </c>
      <c r="K37" s="88">
        <v>4</v>
      </c>
      <c r="L37" s="88">
        <v>4</v>
      </c>
      <c r="M37" s="88"/>
      <c r="N37" s="88">
        <v>4</v>
      </c>
      <c r="O37" s="88">
        <v>4</v>
      </c>
      <c r="P37" s="88"/>
      <c r="Q37" s="88"/>
      <c r="R37" s="88"/>
      <c r="S37" s="88"/>
      <c r="T37" s="88"/>
      <c r="U37" s="88"/>
      <c r="V37" s="88"/>
      <c r="W37" s="88"/>
      <c r="X37" s="88"/>
      <c r="Y37" s="88"/>
      <c r="Z37" s="88"/>
      <c r="AA37" s="89"/>
    </row>
    <row r="38" spans="1:27">
      <c r="A38" s="37"/>
      <c r="B38" s="20"/>
      <c r="C38" s="38" t="s">
        <v>22</v>
      </c>
      <c r="D38" s="122" t="s">
        <v>222</v>
      </c>
      <c r="E38" s="78"/>
      <c r="F38" s="7" t="s">
        <v>23</v>
      </c>
      <c r="G38" s="8"/>
      <c r="H38" s="8">
        <f>SUM(J38:AA38)</f>
        <v>10</v>
      </c>
      <c r="I38" s="9" t="s">
        <v>24</v>
      </c>
      <c r="J38" s="90">
        <v>2</v>
      </c>
      <c r="K38" s="90">
        <v>2</v>
      </c>
      <c r="L38" s="90">
        <v>3</v>
      </c>
      <c r="M38" s="90"/>
      <c r="N38" s="90">
        <v>1</v>
      </c>
      <c r="O38" s="90">
        <v>2</v>
      </c>
      <c r="P38" s="90"/>
      <c r="Q38" s="90"/>
      <c r="R38" s="90"/>
      <c r="S38" s="90"/>
      <c r="T38" s="90"/>
      <c r="U38" s="90"/>
      <c r="V38" s="90"/>
      <c r="W38" s="90"/>
      <c r="X38" s="90"/>
      <c r="Y38" s="90"/>
      <c r="Z38" s="90"/>
      <c r="AA38" s="91"/>
    </row>
    <row r="39" spans="1:27">
      <c r="A39" s="37"/>
      <c r="B39" s="20"/>
      <c r="C39" s="38"/>
      <c r="D39" s="122"/>
      <c r="E39" s="78"/>
      <c r="F39" s="132" t="s">
        <v>45</v>
      </c>
      <c r="G39" s="133"/>
      <c r="H39" s="8">
        <f>SUM(J39:AA39)</f>
        <v>20</v>
      </c>
      <c r="I39" s="134" t="s">
        <v>46</v>
      </c>
      <c r="J39" s="135">
        <v>4</v>
      </c>
      <c r="K39" s="135">
        <v>4</v>
      </c>
      <c r="L39" s="135">
        <v>4</v>
      </c>
      <c r="M39" s="135"/>
      <c r="N39" s="135">
        <v>4</v>
      </c>
      <c r="O39" s="135">
        <v>4</v>
      </c>
      <c r="P39" s="135"/>
      <c r="Q39" s="135"/>
      <c r="R39" s="135"/>
      <c r="S39" s="135"/>
      <c r="T39" s="135"/>
      <c r="U39" s="135"/>
      <c r="V39" s="135"/>
      <c r="W39" s="135"/>
      <c r="X39" s="135"/>
      <c r="Y39" s="135"/>
      <c r="Z39" s="135"/>
      <c r="AA39" s="136"/>
    </row>
    <row r="40" spans="1:27" ht="14" thickBot="1">
      <c r="A40" s="39"/>
      <c r="B40" s="40"/>
      <c r="C40" s="41"/>
      <c r="D40" s="123" t="s">
        <v>68</v>
      </c>
      <c r="E40" s="79"/>
      <c r="F40" s="11" t="s">
        <v>25</v>
      </c>
      <c r="G40" s="55"/>
      <c r="H40" s="10">
        <f>IF(H37=0,"",H38/H37)</f>
        <v>0.5</v>
      </c>
      <c r="I40" s="12" t="s">
        <v>25</v>
      </c>
      <c r="J40" s="13">
        <f t="shared" ref="J40:AA40" si="11">IF(J37="","",J38/J37)</f>
        <v>0.5</v>
      </c>
      <c r="K40" s="13">
        <f t="shared" si="11"/>
        <v>0.5</v>
      </c>
      <c r="L40" s="13">
        <f t="shared" si="11"/>
        <v>0.75</v>
      </c>
      <c r="M40" s="13" t="str">
        <f t="shared" si="11"/>
        <v/>
      </c>
      <c r="N40" s="13">
        <f t="shared" si="11"/>
        <v>0.25</v>
      </c>
      <c r="O40" s="13">
        <f t="shared" si="11"/>
        <v>0.5</v>
      </c>
      <c r="P40" s="13" t="str">
        <f t="shared" si="11"/>
        <v/>
      </c>
      <c r="Q40" s="13" t="str">
        <f t="shared" si="11"/>
        <v/>
      </c>
      <c r="R40" s="13" t="str">
        <f t="shared" si="11"/>
        <v/>
      </c>
      <c r="S40" s="13" t="str">
        <f t="shared" si="11"/>
        <v/>
      </c>
      <c r="T40" s="13" t="str">
        <f t="shared" si="11"/>
        <v/>
      </c>
      <c r="U40" s="13" t="str">
        <f t="shared" si="11"/>
        <v/>
      </c>
      <c r="V40" s="13" t="str">
        <f t="shared" si="11"/>
        <v/>
      </c>
      <c r="W40" s="13" t="str">
        <f t="shared" si="11"/>
        <v/>
      </c>
      <c r="X40" s="13" t="str">
        <f t="shared" si="11"/>
        <v/>
      </c>
      <c r="Y40" s="13" t="str">
        <f t="shared" si="11"/>
        <v/>
      </c>
      <c r="Z40" s="13" t="str">
        <f t="shared" si="11"/>
        <v/>
      </c>
      <c r="AA40" s="112" t="str">
        <f t="shared" si="11"/>
        <v/>
      </c>
    </row>
    <row r="41" spans="1:27">
      <c r="A41" s="34">
        <v>8</v>
      </c>
      <c r="B41" s="35" t="str">
        <f>$D$1</f>
        <v>Ghetto Bombers</v>
      </c>
      <c r="C41" s="36" t="s">
        <v>19</v>
      </c>
      <c r="D41" s="121" t="s">
        <v>214</v>
      </c>
      <c r="E41" s="77"/>
      <c r="F41" s="4" t="s">
        <v>20</v>
      </c>
      <c r="G41" s="5"/>
      <c r="H41" s="5">
        <f>SUM(J41:AA41)</f>
        <v>10</v>
      </c>
      <c r="I41" s="6" t="s">
        <v>21</v>
      </c>
      <c r="J41" s="88">
        <v>4</v>
      </c>
      <c r="K41" s="88"/>
      <c r="L41" s="88">
        <v>2</v>
      </c>
      <c r="M41" s="88"/>
      <c r="N41" s="88"/>
      <c r="O41" s="88">
        <v>4</v>
      </c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9"/>
    </row>
    <row r="42" spans="1:27">
      <c r="A42" s="37"/>
      <c r="B42" s="20"/>
      <c r="C42" s="38" t="s">
        <v>22</v>
      </c>
      <c r="D42" s="122" t="s">
        <v>223</v>
      </c>
      <c r="E42" s="78"/>
      <c r="F42" s="7" t="s">
        <v>23</v>
      </c>
      <c r="G42" s="8"/>
      <c r="H42" s="8">
        <f>SUM(J42:AA42)</f>
        <v>0</v>
      </c>
      <c r="I42" s="9" t="s">
        <v>24</v>
      </c>
      <c r="J42" s="90">
        <v>0</v>
      </c>
      <c r="K42" s="90"/>
      <c r="L42" s="90">
        <v>0</v>
      </c>
      <c r="M42" s="90"/>
      <c r="N42" s="90"/>
      <c r="O42" s="90">
        <v>0</v>
      </c>
      <c r="P42" s="90"/>
      <c r="Q42" s="90"/>
      <c r="R42" s="90"/>
      <c r="S42" s="90"/>
      <c r="T42" s="90"/>
      <c r="U42" s="90"/>
      <c r="V42" s="90"/>
      <c r="W42" s="90"/>
      <c r="X42" s="90"/>
      <c r="Y42" s="90"/>
      <c r="Z42" s="90"/>
      <c r="AA42" s="91"/>
    </row>
    <row r="43" spans="1:27">
      <c r="A43" s="37"/>
      <c r="B43" s="20"/>
      <c r="C43" s="38"/>
      <c r="D43" s="122"/>
      <c r="E43" s="78"/>
      <c r="F43" s="132" t="s">
        <v>45</v>
      </c>
      <c r="G43" s="133"/>
      <c r="H43" s="8">
        <f>SUM(J43:AA43)</f>
        <v>11</v>
      </c>
      <c r="I43" s="134" t="s">
        <v>46</v>
      </c>
      <c r="J43" s="135">
        <v>4</v>
      </c>
      <c r="K43" s="135"/>
      <c r="L43" s="135">
        <v>3</v>
      </c>
      <c r="M43" s="135"/>
      <c r="N43" s="135"/>
      <c r="O43" s="135">
        <v>4</v>
      </c>
      <c r="P43" s="135"/>
      <c r="Q43" s="135"/>
      <c r="R43" s="135"/>
      <c r="S43" s="135"/>
      <c r="T43" s="135"/>
      <c r="U43" s="135"/>
      <c r="V43" s="135"/>
      <c r="W43" s="135"/>
      <c r="X43" s="135"/>
      <c r="Y43" s="135"/>
      <c r="Z43" s="135"/>
      <c r="AA43" s="136"/>
    </row>
    <row r="44" spans="1:27" ht="14" thickBot="1">
      <c r="A44" s="39"/>
      <c r="B44" s="40"/>
      <c r="C44" s="41"/>
      <c r="D44" s="123" t="s">
        <v>65</v>
      </c>
      <c r="E44" s="79"/>
      <c r="F44" s="11" t="s">
        <v>25</v>
      </c>
      <c r="G44" s="55"/>
      <c r="H44" s="10">
        <f>IF(H41=0,"",H42/H41)</f>
        <v>0</v>
      </c>
      <c r="I44" s="12" t="s">
        <v>25</v>
      </c>
      <c r="J44" s="13">
        <f t="shared" ref="J44:AA44" si="12">IF(J41="","",J42/J41)</f>
        <v>0</v>
      </c>
      <c r="K44" s="13" t="str">
        <f t="shared" si="12"/>
        <v/>
      </c>
      <c r="L44" s="13">
        <f t="shared" si="12"/>
        <v>0</v>
      </c>
      <c r="M44" s="13" t="str">
        <f t="shared" si="12"/>
        <v/>
      </c>
      <c r="N44" s="13" t="str">
        <f t="shared" si="12"/>
        <v/>
      </c>
      <c r="O44" s="13">
        <f t="shared" si="12"/>
        <v>0</v>
      </c>
      <c r="P44" s="13" t="str">
        <f t="shared" si="12"/>
        <v/>
      </c>
      <c r="Q44" s="13" t="str">
        <f t="shared" si="12"/>
        <v/>
      </c>
      <c r="R44" s="13" t="str">
        <f t="shared" si="12"/>
        <v/>
      </c>
      <c r="S44" s="13" t="str">
        <f t="shared" si="12"/>
        <v/>
      </c>
      <c r="T44" s="13" t="str">
        <f t="shared" si="12"/>
        <v/>
      </c>
      <c r="U44" s="13" t="str">
        <f t="shared" si="12"/>
        <v/>
      </c>
      <c r="V44" s="13" t="str">
        <f t="shared" si="12"/>
        <v/>
      </c>
      <c r="W44" s="13" t="str">
        <f t="shared" si="12"/>
        <v/>
      </c>
      <c r="X44" s="13" t="str">
        <f t="shared" si="12"/>
        <v/>
      </c>
      <c r="Y44" s="13" t="str">
        <f t="shared" si="12"/>
        <v/>
      </c>
      <c r="Z44" s="13" t="str">
        <f t="shared" si="12"/>
        <v/>
      </c>
      <c r="AA44" s="112" t="str">
        <f t="shared" si="12"/>
        <v/>
      </c>
    </row>
    <row r="45" spans="1:27">
      <c r="A45" s="34">
        <v>9</v>
      </c>
      <c r="B45" s="35" t="str">
        <f>$D$1</f>
        <v>Ghetto Bombers</v>
      </c>
      <c r="C45" s="36" t="s">
        <v>19</v>
      </c>
      <c r="D45" s="121" t="s">
        <v>215</v>
      </c>
      <c r="E45" s="77"/>
      <c r="F45" s="4" t="s">
        <v>20</v>
      </c>
      <c r="G45" s="5"/>
      <c r="H45" s="5">
        <f>SUM(J45:AA45)</f>
        <v>20</v>
      </c>
      <c r="I45" s="6" t="s">
        <v>21</v>
      </c>
      <c r="J45" s="88">
        <v>4</v>
      </c>
      <c r="K45" s="88"/>
      <c r="L45" s="88">
        <v>3</v>
      </c>
      <c r="M45" s="88">
        <v>5</v>
      </c>
      <c r="N45" s="88">
        <v>4</v>
      </c>
      <c r="O45" s="88">
        <v>4</v>
      </c>
      <c r="P45" s="88"/>
      <c r="Q45" s="88"/>
      <c r="R45" s="88"/>
      <c r="S45" s="88"/>
      <c r="T45" s="88"/>
      <c r="U45" s="88"/>
      <c r="V45" s="88"/>
      <c r="W45" s="88"/>
      <c r="X45" s="88"/>
      <c r="Y45" s="88"/>
      <c r="Z45" s="88"/>
      <c r="AA45" s="89"/>
    </row>
    <row r="46" spans="1:27">
      <c r="A46" s="37"/>
      <c r="B46" s="20"/>
      <c r="C46" s="38" t="s">
        <v>22</v>
      </c>
      <c r="D46" s="122" t="s">
        <v>223</v>
      </c>
      <c r="E46" s="78"/>
      <c r="F46" s="7" t="s">
        <v>23</v>
      </c>
      <c r="G46" s="8"/>
      <c r="H46" s="8">
        <f>SUM(J46:AA46)</f>
        <v>7</v>
      </c>
      <c r="I46" s="9" t="s">
        <v>24</v>
      </c>
      <c r="J46" s="90">
        <v>2</v>
      </c>
      <c r="K46" s="90"/>
      <c r="L46" s="90">
        <v>0</v>
      </c>
      <c r="M46" s="90">
        <v>2</v>
      </c>
      <c r="N46" s="90">
        <v>1</v>
      </c>
      <c r="O46" s="90">
        <v>2</v>
      </c>
      <c r="P46" s="90"/>
      <c r="Q46" s="90"/>
      <c r="R46" s="90"/>
      <c r="S46" s="90"/>
      <c r="T46" s="90"/>
      <c r="U46" s="90"/>
      <c r="V46" s="90"/>
      <c r="W46" s="90"/>
      <c r="X46" s="90"/>
      <c r="Y46" s="90"/>
      <c r="Z46" s="90"/>
      <c r="AA46" s="91"/>
    </row>
    <row r="47" spans="1:27">
      <c r="A47" s="37"/>
      <c r="B47" s="20"/>
      <c r="C47" s="38"/>
      <c r="D47" s="122"/>
      <c r="E47" s="78"/>
      <c r="F47" s="132" t="s">
        <v>45</v>
      </c>
      <c r="G47" s="133"/>
      <c r="H47" s="8">
        <f>SUM(J47:AA47)</f>
        <v>21</v>
      </c>
      <c r="I47" s="134" t="s">
        <v>46</v>
      </c>
      <c r="J47" s="135">
        <v>4</v>
      </c>
      <c r="K47" s="135"/>
      <c r="L47" s="135">
        <v>4</v>
      </c>
      <c r="M47" s="135">
        <v>5</v>
      </c>
      <c r="N47" s="135">
        <v>4</v>
      </c>
      <c r="O47" s="135">
        <v>4</v>
      </c>
      <c r="P47" s="135"/>
      <c r="Q47" s="135"/>
      <c r="R47" s="135"/>
      <c r="S47" s="135"/>
      <c r="T47" s="135"/>
      <c r="U47" s="135"/>
      <c r="V47" s="135"/>
      <c r="W47" s="135"/>
      <c r="X47" s="135"/>
      <c r="Y47" s="135"/>
      <c r="Z47" s="135"/>
      <c r="AA47" s="136"/>
    </row>
    <row r="48" spans="1:27" ht="14" thickBot="1">
      <c r="A48" s="39"/>
      <c r="B48" s="40"/>
      <c r="C48" s="41"/>
      <c r="D48" s="123" t="s">
        <v>68</v>
      </c>
      <c r="E48" s="79"/>
      <c r="F48" s="11" t="s">
        <v>25</v>
      </c>
      <c r="G48" s="55"/>
      <c r="H48" s="10">
        <f>IF(H45=0,"",H46/H45)</f>
        <v>0.35</v>
      </c>
      <c r="I48" s="12" t="s">
        <v>25</v>
      </c>
      <c r="J48" s="13">
        <f t="shared" ref="J48:AA48" si="13">IF(J45="","",J46/J45)</f>
        <v>0.5</v>
      </c>
      <c r="K48" s="13" t="str">
        <f t="shared" si="13"/>
        <v/>
      </c>
      <c r="L48" s="13">
        <f t="shared" si="13"/>
        <v>0</v>
      </c>
      <c r="M48" s="13">
        <f t="shared" si="13"/>
        <v>0.4</v>
      </c>
      <c r="N48" s="13">
        <f t="shared" si="13"/>
        <v>0.25</v>
      </c>
      <c r="O48" s="13">
        <f t="shared" si="13"/>
        <v>0.5</v>
      </c>
      <c r="P48" s="13" t="str">
        <f t="shared" si="13"/>
        <v/>
      </c>
      <c r="Q48" s="13" t="str">
        <f t="shared" si="13"/>
        <v/>
      </c>
      <c r="R48" s="13" t="str">
        <f t="shared" si="13"/>
        <v/>
      </c>
      <c r="S48" s="13" t="str">
        <f t="shared" si="13"/>
        <v/>
      </c>
      <c r="T48" s="13" t="str">
        <f t="shared" si="13"/>
        <v/>
      </c>
      <c r="U48" s="13" t="str">
        <f t="shared" si="13"/>
        <v/>
      </c>
      <c r="V48" s="13" t="str">
        <f t="shared" si="13"/>
        <v/>
      </c>
      <c r="W48" s="13" t="str">
        <f t="shared" si="13"/>
        <v/>
      </c>
      <c r="X48" s="13" t="str">
        <f t="shared" si="13"/>
        <v/>
      </c>
      <c r="Y48" s="13" t="str">
        <f t="shared" si="13"/>
        <v/>
      </c>
      <c r="Z48" s="13" t="str">
        <f t="shared" si="13"/>
        <v/>
      </c>
      <c r="AA48" s="112" t="str">
        <f t="shared" si="13"/>
        <v/>
      </c>
    </row>
    <row r="49" spans="1:27">
      <c r="A49" s="34">
        <v>10</v>
      </c>
      <c r="B49" s="35" t="str">
        <f>$D$1</f>
        <v>Ghetto Bombers</v>
      </c>
      <c r="C49" s="36" t="s">
        <v>19</v>
      </c>
      <c r="D49" s="121" t="s">
        <v>216</v>
      </c>
      <c r="E49" s="77"/>
      <c r="F49" s="4" t="s">
        <v>20</v>
      </c>
      <c r="G49" s="5"/>
      <c r="H49" s="5">
        <f>SUM(J49:AA49)</f>
        <v>22</v>
      </c>
      <c r="I49" s="6" t="s">
        <v>21</v>
      </c>
      <c r="J49" s="88">
        <v>4</v>
      </c>
      <c r="K49" s="88">
        <v>3</v>
      </c>
      <c r="L49" s="88">
        <v>3</v>
      </c>
      <c r="M49" s="88">
        <v>5</v>
      </c>
      <c r="N49" s="88">
        <v>3</v>
      </c>
      <c r="O49" s="88">
        <v>4</v>
      </c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9"/>
    </row>
    <row r="50" spans="1:27">
      <c r="A50" s="37"/>
      <c r="B50" s="20"/>
      <c r="C50" s="38" t="s">
        <v>22</v>
      </c>
      <c r="D50" s="122" t="s">
        <v>107</v>
      </c>
      <c r="E50" s="78"/>
      <c r="F50" s="7" t="s">
        <v>23</v>
      </c>
      <c r="G50" s="8"/>
      <c r="H50" s="8">
        <f>SUM(J50:AA50)</f>
        <v>8</v>
      </c>
      <c r="I50" s="9" t="s">
        <v>24</v>
      </c>
      <c r="J50" s="90">
        <v>2</v>
      </c>
      <c r="K50" s="90">
        <v>1</v>
      </c>
      <c r="L50" s="90">
        <v>1</v>
      </c>
      <c r="M50" s="90">
        <v>3</v>
      </c>
      <c r="N50" s="90">
        <v>0</v>
      </c>
      <c r="O50" s="90">
        <v>1</v>
      </c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1"/>
    </row>
    <row r="51" spans="1:27">
      <c r="A51" s="37"/>
      <c r="B51" s="20"/>
      <c r="C51" s="38"/>
      <c r="D51" s="122"/>
      <c r="E51" s="78"/>
      <c r="F51" s="132" t="s">
        <v>45</v>
      </c>
      <c r="G51" s="133"/>
      <c r="H51" s="8">
        <f>SUM(J51:AA51)</f>
        <v>24</v>
      </c>
      <c r="I51" s="134" t="s">
        <v>46</v>
      </c>
      <c r="J51" s="135">
        <v>4</v>
      </c>
      <c r="K51" s="135">
        <v>3</v>
      </c>
      <c r="L51" s="135">
        <v>4</v>
      </c>
      <c r="M51" s="135">
        <v>5</v>
      </c>
      <c r="N51" s="135">
        <v>4</v>
      </c>
      <c r="O51" s="135">
        <v>4</v>
      </c>
      <c r="P51" s="135"/>
      <c r="Q51" s="135"/>
      <c r="R51" s="135"/>
      <c r="S51" s="135"/>
      <c r="T51" s="135"/>
      <c r="U51" s="135"/>
      <c r="V51" s="135"/>
      <c r="W51" s="135"/>
      <c r="X51" s="135"/>
      <c r="Y51" s="135"/>
      <c r="Z51" s="135"/>
      <c r="AA51" s="136"/>
    </row>
    <row r="52" spans="1:27" ht="14" thickBot="1">
      <c r="A52" s="39"/>
      <c r="B52" s="40"/>
      <c r="C52" s="41"/>
      <c r="D52" s="123" t="s">
        <v>65</v>
      </c>
      <c r="E52" s="79"/>
      <c r="F52" s="11" t="s">
        <v>25</v>
      </c>
      <c r="G52" s="55"/>
      <c r="H52" s="10">
        <f>IF(H49=0,"",H50/H49)</f>
        <v>0.36363636363636365</v>
      </c>
      <c r="I52" s="12" t="s">
        <v>25</v>
      </c>
      <c r="J52" s="13">
        <f t="shared" ref="J52:AA52" si="14">IF(J49="","",J50/J49)</f>
        <v>0.5</v>
      </c>
      <c r="K52" s="13">
        <f t="shared" si="14"/>
        <v>0.33333333333333331</v>
      </c>
      <c r="L52" s="13">
        <f t="shared" si="14"/>
        <v>0.33333333333333331</v>
      </c>
      <c r="M52" s="13">
        <f t="shared" si="14"/>
        <v>0.6</v>
      </c>
      <c r="N52" s="13"/>
      <c r="O52" s="13">
        <f t="shared" si="14"/>
        <v>0.25</v>
      </c>
      <c r="P52" s="13" t="str">
        <f t="shared" si="14"/>
        <v/>
      </c>
      <c r="Q52" s="13" t="str">
        <f t="shared" si="14"/>
        <v/>
      </c>
      <c r="R52" s="13" t="str">
        <f t="shared" si="14"/>
        <v/>
      </c>
      <c r="S52" s="13" t="str">
        <f t="shared" si="14"/>
        <v/>
      </c>
      <c r="T52" s="13" t="str">
        <f t="shared" si="14"/>
        <v/>
      </c>
      <c r="U52" s="13" t="str">
        <f t="shared" si="14"/>
        <v/>
      </c>
      <c r="V52" s="13" t="str">
        <f t="shared" si="14"/>
        <v/>
      </c>
      <c r="W52" s="13" t="str">
        <f t="shared" si="14"/>
        <v/>
      </c>
      <c r="X52" s="13" t="str">
        <f t="shared" si="14"/>
        <v/>
      </c>
      <c r="Y52" s="13" t="str">
        <f t="shared" si="14"/>
        <v/>
      </c>
      <c r="Z52" s="13" t="str">
        <f t="shared" si="14"/>
        <v/>
      </c>
      <c r="AA52" s="112" t="str">
        <f t="shared" si="14"/>
        <v/>
      </c>
    </row>
    <row r="53" spans="1:27">
      <c r="A53" s="34">
        <v>11</v>
      </c>
      <c r="B53" s="35" t="str">
        <f>$D$1</f>
        <v>Ghetto Bombers</v>
      </c>
      <c r="C53" s="36" t="s">
        <v>19</v>
      </c>
      <c r="D53" s="121" t="s">
        <v>217</v>
      </c>
      <c r="E53" s="77"/>
      <c r="F53" s="4" t="s">
        <v>20</v>
      </c>
      <c r="G53" s="5"/>
      <c r="H53" s="5">
        <f>SUM(J53:AA53)</f>
        <v>21</v>
      </c>
      <c r="I53" s="6" t="s">
        <v>21</v>
      </c>
      <c r="J53" s="88">
        <v>4</v>
      </c>
      <c r="K53" s="88">
        <v>3</v>
      </c>
      <c r="L53" s="88">
        <v>3</v>
      </c>
      <c r="M53" s="88">
        <v>4</v>
      </c>
      <c r="N53" s="88">
        <v>3</v>
      </c>
      <c r="O53" s="88">
        <v>4</v>
      </c>
      <c r="P53" s="88"/>
      <c r="Q53" s="88"/>
      <c r="R53" s="88"/>
      <c r="S53" s="88"/>
      <c r="T53" s="88"/>
      <c r="U53" s="88"/>
      <c r="V53" s="88"/>
      <c r="W53" s="88"/>
      <c r="X53" s="88"/>
      <c r="Y53" s="88"/>
      <c r="Z53" s="88"/>
      <c r="AA53" s="89"/>
    </row>
    <row r="54" spans="1:27">
      <c r="A54" s="37"/>
      <c r="B54" s="20"/>
      <c r="C54" s="38" t="s">
        <v>22</v>
      </c>
      <c r="D54" s="122" t="s">
        <v>224</v>
      </c>
      <c r="E54" s="78"/>
      <c r="F54" s="7" t="s">
        <v>23</v>
      </c>
      <c r="G54" s="8"/>
      <c r="H54" s="8">
        <f>SUM(J54:AA54)</f>
        <v>10</v>
      </c>
      <c r="I54" s="9" t="s">
        <v>24</v>
      </c>
      <c r="J54" s="90">
        <v>2</v>
      </c>
      <c r="K54" s="90">
        <v>1</v>
      </c>
      <c r="L54" s="90">
        <v>3</v>
      </c>
      <c r="M54" s="90">
        <v>1</v>
      </c>
      <c r="N54" s="90">
        <v>2</v>
      </c>
      <c r="O54" s="90">
        <v>1</v>
      </c>
      <c r="P54" s="90"/>
      <c r="Q54" s="90"/>
      <c r="R54" s="90"/>
      <c r="S54" s="90"/>
      <c r="T54" s="90"/>
      <c r="U54" s="90"/>
      <c r="V54" s="90"/>
      <c r="W54" s="90"/>
      <c r="X54" s="90"/>
      <c r="Y54" s="90"/>
      <c r="Z54" s="90"/>
      <c r="AA54" s="91"/>
    </row>
    <row r="55" spans="1:27">
      <c r="A55" s="37"/>
      <c r="B55" s="20"/>
      <c r="C55" s="38"/>
      <c r="D55" s="122"/>
      <c r="E55" s="78"/>
      <c r="F55" s="132" t="s">
        <v>45</v>
      </c>
      <c r="G55" s="133"/>
      <c r="H55" s="8">
        <f>SUM(J55:AA55)</f>
        <v>21</v>
      </c>
      <c r="I55" s="134" t="s">
        <v>46</v>
      </c>
      <c r="J55" s="135">
        <v>4</v>
      </c>
      <c r="K55" s="135">
        <v>3</v>
      </c>
      <c r="L55" s="135">
        <v>3</v>
      </c>
      <c r="M55" s="135">
        <v>4</v>
      </c>
      <c r="N55" s="135">
        <v>3</v>
      </c>
      <c r="O55" s="135">
        <v>4</v>
      </c>
      <c r="P55" s="135"/>
      <c r="Q55" s="135"/>
      <c r="R55" s="135"/>
      <c r="S55" s="135"/>
      <c r="T55" s="135"/>
      <c r="U55" s="135"/>
      <c r="V55" s="135"/>
      <c r="W55" s="135"/>
      <c r="X55" s="135"/>
      <c r="Y55" s="135"/>
      <c r="Z55" s="135"/>
      <c r="AA55" s="136"/>
    </row>
    <row r="56" spans="1:27" ht="14" thickBot="1">
      <c r="A56" s="39"/>
      <c r="B56" s="40"/>
      <c r="C56" s="41"/>
      <c r="D56" s="123" t="s">
        <v>68</v>
      </c>
      <c r="E56" s="79"/>
      <c r="F56" s="11" t="s">
        <v>25</v>
      </c>
      <c r="G56" s="55"/>
      <c r="H56" s="10">
        <f>IF(H53=0,"",H54/H53)</f>
        <v>0.47619047619047616</v>
      </c>
      <c r="I56" s="12" t="s">
        <v>25</v>
      </c>
      <c r="J56" s="13">
        <f t="shared" ref="J56:AA56" si="15">IF(J53="","",J54/J53)</f>
        <v>0.5</v>
      </c>
      <c r="K56" s="13">
        <f t="shared" si="15"/>
        <v>0.33333333333333331</v>
      </c>
      <c r="L56" s="13">
        <f t="shared" si="15"/>
        <v>1</v>
      </c>
      <c r="M56" s="13">
        <f t="shared" si="15"/>
        <v>0.25</v>
      </c>
      <c r="N56" s="13">
        <f t="shared" si="15"/>
        <v>0.66666666666666663</v>
      </c>
      <c r="O56" s="13">
        <f t="shared" si="15"/>
        <v>0.25</v>
      </c>
      <c r="P56" s="13" t="str">
        <f t="shared" si="15"/>
        <v/>
      </c>
      <c r="Q56" s="13" t="str">
        <f t="shared" si="15"/>
        <v/>
      </c>
      <c r="R56" s="13" t="str">
        <f t="shared" si="15"/>
        <v/>
      </c>
      <c r="S56" s="13" t="str">
        <f t="shared" si="15"/>
        <v/>
      </c>
      <c r="T56" s="13" t="str">
        <f t="shared" si="15"/>
        <v/>
      </c>
      <c r="U56" s="13" t="str">
        <f t="shared" si="15"/>
        <v/>
      </c>
      <c r="V56" s="13" t="str">
        <f t="shared" si="15"/>
        <v/>
      </c>
      <c r="W56" s="13" t="str">
        <f t="shared" si="15"/>
        <v/>
      </c>
      <c r="X56" s="13" t="str">
        <f t="shared" si="15"/>
        <v/>
      </c>
      <c r="Y56" s="13" t="str">
        <f t="shared" si="15"/>
        <v/>
      </c>
      <c r="Z56" s="13" t="str">
        <f t="shared" si="15"/>
        <v/>
      </c>
      <c r="AA56" s="112" t="str">
        <f t="shared" si="15"/>
        <v/>
      </c>
    </row>
    <row r="57" spans="1:27">
      <c r="A57" s="34">
        <v>12</v>
      </c>
      <c r="B57" s="35" t="str">
        <f>$D$1</f>
        <v>Ghetto Bombers</v>
      </c>
      <c r="C57" s="36" t="s">
        <v>19</v>
      </c>
      <c r="D57" s="121" t="s">
        <v>218</v>
      </c>
      <c r="E57" s="77"/>
      <c r="F57" s="4" t="s">
        <v>20</v>
      </c>
      <c r="G57" s="5"/>
      <c r="H57" s="5">
        <f>SUM(J57:AA57)</f>
        <v>3</v>
      </c>
      <c r="I57" s="6" t="s">
        <v>21</v>
      </c>
      <c r="J57" s="88">
        <v>3</v>
      </c>
      <c r="K57" s="88"/>
      <c r="L57" s="88"/>
      <c r="M57" s="88"/>
      <c r="N57" s="88"/>
      <c r="O57" s="88"/>
      <c r="P57" s="88"/>
      <c r="Q57" s="88"/>
      <c r="R57" s="88"/>
      <c r="S57" s="88"/>
      <c r="T57" s="88"/>
      <c r="U57" s="88"/>
      <c r="V57" s="88"/>
      <c r="W57" s="88"/>
      <c r="X57" s="88"/>
      <c r="Y57" s="88"/>
      <c r="Z57" s="88"/>
      <c r="AA57" s="89"/>
    </row>
    <row r="58" spans="1:27">
      <c r="A58" s="37"/>
      <c r="B58" s="20"/>
      <c r="C58" s="38" t="s">
        <v>22</v>
      </c>
      <c r="D58" s="122" t="s">
        <v>225</v>
      </c>
      <c r="E58" s="78"/>
      <c r="F58" s="7" t="s">
        <v>23</v>
      </c>
      <c r="G58" s="8"/>
      <c r="H58" s="8">
        <f>SUM(J58:AA58)</f>
        <v>1</v>
      </c>
      <c r="I58" s="9" t="s">
        <v>24</v>
      </c>
      <c r="J58" s="90">
        <v>1</v>
      </c>
      <c r="K58" s="90"/>
      <c r="L58" s="90"/>
      <c r="M58" s="90"/>
      <c r="N58" s="90"/>
      <c r="O58" s="90"/>
      <c r="P58" s="90"/>
      <c r="Q58" s="90"/>
      <c r="R58" s="90"/>
      <c r="S58" s="90"/>
      <c r="T58" s="90"/>
      <c r="U58" s="90"/>
      <c r="V58" s="90"/>
      <c r="W58" s="90"/>
      <c r="X58" s="90"/>
      <c r="Y58" s="90"/>
      <c r="Z58" s="90"/>
      <c r="AA58" s="91"/>
    </row>
    <row r="59" spans="1:27">
      <c r="A59" s="37"/>
      <c r="B59" s="20"/>
      <c r="C59" s="38"/>
      <c r="D59" s="122"/>
      <c r="E59" s="78"/>
      <c r="F59" s="132" t="s">
        <v>45</v>
      </c>
      <c r="G59" s="133"/>
      <c r="H59" s="8">
        <f>SUM(J59:AA59)</f>
        <v>4</v>
      </c>
      <c r="I59" s="134" t="s">
        <v>46</v>
      </c>
      <c r="J59" s="135">
        <v>4</v>
      </c>
      <c r="K59" s="135"/>
      <c r="L59" s="135"/>
      <c r="M59" s="135"/>
      <c r="N59" s="135"/>
      <c r="O59" s="135"/>
      <c r="P59" s="135"/>
      <c r="Q59" s="135"/>
      <c r="R59" s="135"/>
      <c r="S59" s="135"/>
      <c r="T59" s="135"/>
      <c r="U59" s="135"/>
      <c r="V59" s="135"/>
      <c r="W59" s="135"/>
      <c r="X59" s="135"/>
      <c r="Y59" s="135"/>
      <c r="Z59" s="135"/>
      <c r="AA59" s="136"/>
    </row>
    <row r="60" spans="1:27" ht="14" thickBot="1">
      <c r="A60" s="39"/>
      <c r="B60" s="40"/>
      <c r="C60" s="41"/>
      <c r="D60" s="123" t="s">
        <v>65</v>
      </c>
      <c r="E60" s="79"/>
      <c r="F60" s="11" t="s">
        <v>25</v>
      </c>
      <c r="G60" s="55"/>
      <c r="H60" s="10">
        <f>IF(H57=0,"",H58/H57)</f>
        <v>0.33333333333333331</v>
      </c>
      <c r="I60" s="12" t="s">
        <v>25</v>
      </c>
      <c r="J60" s="13">
        <f t="shared" ref="J60:AA60" si="16">IF(J57="","",J58/J57)</f>
        <v>0.33333333333333331</v>
      </c>
      <c r="K60" s="13" t="str">
        <f t="shared" si="16"/>
        <v/>
      </c>
      <c r="L60" s="13" t="str">
        <f t="shared" si="16"/>
        <v/>
      </c>
      <c r="M60" s="13" t="str">
        <f t="shared" si="16"/>
        <v/>
      </c>
      <c r="N60" s="13" t="str">
        <f t="shared" si="16"/>
        <v/>
      </c>
      <c r="O60" s="13" t="str">
        <f t="shared" si="16"/>
        <v/>
      </c>
      <c r="P60" s="13" t="str">
        <f t="shared" si="16"/>
        <v/>
      </c>
      <c r="Q60" s="13" t="str">
        <f t="shared" si="16"/>
        <v/>
      </c>
      <c r="R60" s="13" t="str">
        <f t="shared" si="16"/>
        <v/>
      </c>
      <c r="S60" s="13" t="str">
        <f t="shared" si="16"/>
        <v/>
      </c>
      <c r="T60" s="13" t="str">
        <f t="shared" si="16"/>
        <v/>
      </c>
      <c r="U60" s="13" t="str">
        <f t="shared" si="16"/>
        <v/>
      </c>
      <c r="V60" s="13" t="str">
        <f t="shared" si="16"/>
        <v/>
      </c>
      <c r="W60" s="13" t="str">
        <f t="shared" si="16"/>
        <v/>
      </c>
      <c r="X60" s="13" t="str">
        <f t="shared" si="16"/>
        <v/>
      </c>
      <c r="Y60" s="13" t="str">
        <f t="shared" si="16"/>
        <v/>
      </c>
      <c r="Z60" s="13" t="str">
        <f t="shared" si="16"/>
        <v/>
      </c>
      <c r="AA60" s="112" t="str">
        <f t="shared" si="16"/>
        <v/>
      </c>
    </row>
    <row r="61" spans="1:27">
      <c r="A61" s="34">
        <v>13</v>
      </c>
      <c r="B61" s="35" t="str">
        <f>$D$1</f>
        <v>Ghetto Bombers</v>
      </c>
      <c r="C61" s="36" t="s">
        <v>19</v>
      </c>
      <c r="D61" s="121" t="s">
        <v>233</v>
      </c>
      <c r="E61" s="77"/>
      <c r="F61" s="4" t="s">
        <v>20</v>
      </c>
      <c r="G61" s="5"/>
      <c r="H61" s="5">
        <f>SUM(J61:AA61)</f>
        <v>10</v>
      </c>
      <c r="I61" s="6" t="s">
        <v>21</v>
      </c>
      <c r="J61" s="88"/>
      <c r="K61" s="88">
        <v>4</v>
      </c>
      <c r="L61" s="88">
        <v>2</v>
      </c>
      <c r="M61" s="88">
        <v>4</v>
      </c>
      <c r="N61" s="88"/>
      <c r="O61" s="88"/>
      <c r="P61" s="88"/>
      <c r="Q61" s="88"/>
      <c r="R61" s="88"/>
      <c r="S61" s="88"/>
      <c r="T61" s="88"/>
      <c r="U61" s="88"/>
      <c r="V61" s="88"/>
      <c r="W61" s="88"/>
      <c r="X61" s="88"/>
      <c r="Y61" s="88"/>
      <c r="Z61" s="88"/>
      <c r="AA61" s="89"/>
    </row>
    <row r="62" spans="1:27">
      <c r="A62" s="37"/>
      <c r="B62" s="20"/>
      <c r="C62" s="38" t="s">
        <v>22</v>
      </c>
      <c r="D62" s="122" t="s">
        <v>234</v>
      </c>
      <c r="E62" s="78"/>
      <c r="F62" s="7" t="s">
        <v>23</v>
      </c>
      <c r="G62" s="8"/>
      <c r="H62" s="8">
        <f>SUM(J62:AA62)</f>
        <v>7</v>
      </c>
      <c r="I62" s="9" t="s">
        <v>24</v>
      </c>
      <c r="J62" s="90"/>
      <c r="K62" s="90">
        <v>1</v>
      </c>
      <c r="L62" s="90">
        <v>2</v>
      </c>
      <c r="M62" s="90">
        <v>4</v>
      </c>
      <c r="N62" s="90"/>
      <c r="O62" s="90"/>
      <c r="P62" s="90"/>
      <c r="Q62" s="90"/>
      <c r="R62" s="90"/>
      <c r="S62" s="90"/>
      <c r="T62" s="90"/>
      <c r="U62" s="90"/>
      <c r="V62" s="90"/>
      <c r="W62" s="90"/>
      <c r="X62" s="90"/>
      <c r="Y62" s="90"/>
      <c r="Z62" s="90"/>
      <c r="AA62" s="91"/>
    </row>
    <row r="63" spans="1:27">
      <c r="A63" s="37"/>
      <c r="B63" s="20"/>
      <c r="C63" s="38"/>
      <c r="D63" s="122"/>
      <c r="E63" s="78"/>
      <c r="F63" s="132" t="s">
        <v>45</v>
      </c>
      <c r="G63" s="133"/>
      <c r="H63" s="8">
        <f>SUM(J63:AA63)</f>
        <v>11</v>
      </c>
      <c r="I63" s="134" t="s">
        <v>46</v>
      </c>
      <c r="J63" s="135"/>
      <c r="K63" s="135">
        <v>4</v>
      </c>
      <c r="L63" s="135">
        <v>3</v>
      </c>
      <c r="M63" s="135">
        <v>4</v>
      </c>
      <c r="N63" s="135"/>
      <c r="O63" s="135"/>
      <c r="P63" s="135"/>
      <c r="Q63" s="135"/>
      <c r="R63" s="135"/>
      <c r="S63" s="135"/>
      <c r="T63" s="135"/>
      <c r="U63" s="135"/>
      <c r="V63" s="135"/>
      <c r="W63" s="135"/>
      <c r="X63" s="135"/>
      <c r="Y63" s="135"/>
      <c r="Z63" s="135"/>
      <c r="AA63" s="136"/>
    </row>
    <row r="64" spans="1:27" ht="14" thickBot="1">
      <c r="A64" s="39"/>
      <c r="B64" s="40"/>
      <c r="C64" s="41"/>
      <c r="D64" s="123" t="s">
        <v>68</v>
      </c>
      <c r="E64" s="79"/>
      <c r="F64" s="11" t="s">
        <v>25</v>
      </c>
      <c r="G64" s="55"/>
      <c r="H64" s="10">
        <f>IF(H61=0,"",H62/H61)</f>
        <v>0.7</v>
      </c>
      <c r="I64" s="12" t="s">
        <v>25</v>
      </c>
      <c r="J64" s="13" t="str">
        <f t="shared" ref="J64:AA64" si="17">IF(J61="","",J62/J61)</f>
        <v/>
      </c>
      <c r="K64" s="13">
        <f t="shared" si="17"/>
        <v>0.25</v>
      </c>
      <c r="L64" s="13">
        <f t="shared" si="17"/>
        <v>1</v>
      </c>
      <c r="M64" s="13">
        <f t="shared" si="17"/>
        <v>1</v>
      </c>
      <c r="N64" s="13" t="str">
        <f t="shared" si="17"/>
        <v/>
      </c>
      <c r="O64" s="13" t="str">
        <f t="shared" si="17"/>
        <v/>
      </c>
      <c r="P64" s="13" t="str">
        <f t="shared" si="17"/>
        <v/>
      </c>
      <c r="Q64" s="13" t="str">
        <f t="shared" si="17"/>
        <v/>
      </c>
      <c r="R64" s="13" t="str">
        <f t="shared" si="17"/>
        <v/>
      </c>
      <c r="S64" s="13" t="str">
        <f t="shared" si="17"/>
        <v/>
      </c>
      <c r="T64" s="13" t="str">
        <f t="shared" si="17"/>
        <v/>
      </c>
      <c r="U64" s="13" t="str">
        <f t="shared" si="17"/>
        <v/>
      </c>
      <c r="V64" s="13" t="str">
        <f t="shared" si="17"/>
        <v/>
      </c>
      <c r="W64" s="13" t="str">
        <f t="shared" si="17"/>
        <v/>
      </c>
      <c r="X64" s="13" t="str">
        <f t="shared" si="17"/>
        <v/>
      </c>
      <c r="Y64" s="13" t="str">
        <f t="shared" si="17"/>
        <v/>
      </c>
      <c r="Z64" s="13" t="str">
        <f t="shared" si="17"/>
        <v/>
      </c>
      <c r="AA64" s="112" t="str">
        <f t="shared" si="17"/>
        <v/>
      </c>
    </row>
    <row r="65" spans="1:27">
      <c r="A65" s="34">
        <v>14</v>
      </c>
      <c r="B65" s="35" t="str">
        <f>$D$1</f>
        <v>Ghetto Bombers</v>
      </c>
      <c r="C65" s="36" t="s">
        <v>19</v>
      </c>
      <c r="D65" s="121" t="s">
        <v>235</v>
      </c>
      <c r="E65" s="77"/>
      <c r="F65" s="4" t="s">
        <v>20</v>
      </c>
      <c r="G65" s="5"/>
      <c r="H65" s="5">
        <f>SUM(J65:AA65)</f>
        <v>12</v>
      </c>
      <c r="I65" s="6" t="s">
        <v>21</v>
      </c>
      <c r="J65" s="88"/>
      <c r="K65" s="88">
        <v>4</v>
      </c>
      <c r="L65" s="88"/>
      <c r="M65" s="88">
        <v>5</v>
      </c>
      <c r="N65" s="88">
        <v>3</v>
      </c>
      <c r="O65" s="88"/>
      <c r="P65" s="88"/>
      <c r="Q65" s="88"/>
      <c r="R65" s="88"/>
      <c r="S65" s="88"/>
      <c r="T65" s="88"/>
      <c r="U65" s="88"/>
      <c r="V65" s="88"/>
      <c r="W65" s="88"/>
      <c r="X65" s="88"/>
      <c r="Y65" s="88"/>
      <c r="Z65" s="88"/>
      <c r="AA65" s="89"/>
    </row>
    <row r="66" spans="1:27">
      <c r="A66" s="37"/>
      <c r="B66" s="20"/>
      <c r="C66" s="38" t="s">
        <v>22</v>
      </c>
      <c r="D66" s="122" t="s">
        <v>236</v>
      </c>
      <c r="E66" s="78"/>
      <c r="F66" s="7" t="s">
        <v>23</v>
      </c>
      <c r="G66" s="8"/>
      <c r="H66" s="8">
        <f>SUM(J66:AA66)</f>
        <v>7</v>
      </c>
      <c r="I66" s="9" t="s">
        <v>24</v>
      </c>
      <c r="J66" s="90"/>
      <c r="K66" s="90">
        <v>3</v>
      </c>
      <c r="L66" s="90"/>
      <c r="M66" s="90">
        <v>4</v>
      </c>
      <c r="N66" s="90">
        <v>0</v>
      </c>
      <c r="O66" s="90"/>
      <c r="P66" s="90"/>
      <c r="Q66" s="90"/>
      <c r="R66" s="90"/>
      <c r="S66" s="90"/>
      <c r="T66" s="90"/>
      <c r="U66" s="90"/>
      <c r="V66" s="90"/>
      <c r="W66" s="90"/>
      <c r="X66" s="90"/>
      <c r="Y66" s="90"/>
      <c r="Z66" s="90"/>
      <c r="AA66" s="91"/>
    </row>
    <row r="67" spans="1:27">
      <c r="A67" s="37"/>
      <c r="B67" s="20"/>
      <c r="C67" s="38"/>
      <c r="D67" s="122"/>
      <c r="E67" s="78"/>
      <c r="F67" s="132" t="s">
        <v>45</v>
      </c>
      <c r="G67" s="133"/>
      <c r="H67" s="8">
        <f>SUM(J67:AA67)</f>
        <v>12</v>
      </c>
      <c r="I67" s="134" t="s">
        <v>46</v>
      </c>
      <c r="J67" s="135"/>
      <c r="K67" s="135">
        <v>4</v>
      </c>
      <c r="L67" s="135"/>
      <c r="M67" s="135">
        <v>5</v>
      </c>
      <c r="N67" s="135">
        <v>3</v>
      </c>
      <c r="O67" s="135"/>
      <c r="P67" s="135"/>
      <c r="Q67" s="135"/>
      <c r="R67" s="135"/>
      <c r="S67" s="135"/>
      <c r="T67" s="135"/>
      <c r="U67" s="135"/>
      <c r="V67" s="135"/>
      <c r="W67" s="135"/>
      <c r="X67" s="135"/>
      <c r="Y67" s="135"/>
      <c r="Z67" s="135"/>
      <c r="AA67" s="136"/>
    </row>
    <row r="68" spans="1:27" ht="14" thickBot="1">
      <c r="A68" s="39"/>
      <c r="B68" s="40"/>
      <c r="C68" s="41"/>
      <c r="D68" s="123" t="s">
        <v>65</v>
      </c>
      <c r="E68" s="79"/>
      <c r="F68" s="11" t="s">
        <v>25</v>
      </c>
      <c r="G68" s="55"/>
      <c r="H68" s="10">
        <f>IF(H65=0,"",H66/H65)</f>
        <v>0.58333333333333337</v>
      </c>
      <c r="I68" s="12" t="s">
        <v>25</v>
      </c>
      <c r="J68" s="13" t="str">
        <f t="shared" ref="J68:AA68" si="18">IF(J65="","",J66/J65)</f>
        <v/>
      </c>
      <c r="K68" s="13">
        <f t="shared" si="18"/>
        <v>0.75</v>
      </c>
      <c r="L68" s="13" t="str">
        <f t="shared" si="18"/>
        <v/>
      </c>
      <c r="M68" s="13">
        <f t="shared" si="18"/>
        <v>0.8</v>
      </c>
      <c r="N68" s="13">
        <f t="shared" si="18"/>
        <v>0</v>
      </c>
      <c r="O68" s="13" t="str">
        <f t="shared" si="18"/>
        <v/>
      </c>
      <c r="P68" s="13" t="str">
        <f t="shared" si="18"/>
        <v/>
      </c>
      <c r="Q68" s="13" t="str">
        <f t="shared" si="18"/>
        <v/>
      </c>
      <c r="R68" s="13" t="str">
        <f t="shared" si="18"/>
        <v/>
      </c>
      <c r="S68" s="13" t="str">
        <f t="shared" si="18"/>
        <v/>
      </c>
      <c r="T68" s="13" t="str">
        <f t="shared" si="18"/>
        <v/>
      </c>
      <c r="U68" s="13" t="str">
        <f t="shared" si="18"/>
        <v/>
      </c>
      <c r="V68" s="13" t="str">
        <f t="shared" si="18"/>
        <v/>
      </c>
      <c r="W68" s="13" t="str">
        <f t="shared" si="18"/>
        <v/>
      </c>
      <c r="X68" s="13" t="str">
        <f t="shared" si="18"/>
        <v/>
      </c>
      <c r="Y68" s="13" t="str">
        <f t="shared" si="18"/>
        <v/>
      </c>
      <c r="Z68" s="13" t="str">
        <f t="shared" si="18"/>
        <v/>
      </c>
      <c r="AA68" s="112" t="str">
        <f t="shared" si="18"/>
        <v/>
      </c>
    </row>
    <row r="69" spans="1:27">
      <c r="A69" s="34">
        <v>15</v>
      </c>
      <c r="B69" s="35" t="str">
        <f>$D$1</f>
        <v>Ghetto Bombers</v>
      </c>
      <c r="C69" s="36" t="s">
        <v>19</v>
      </c>
      <c r="D69" s="121" t="s">
        <v>237</v>
      </c>
      <c r="E69" s="77"/>
      <c r="F69" s="4" t="s">
        <v>20</v>
      </c>
      <c r="G69" s="5"/>
      <c r="H69" s="5">
        <f>SUM(J69:AA69)</f>
        <v>17</v>
      </c>
      <c r="I69" s="6" t="s">
        <v>21</v>
      </c>
      <c r="J69" s="88"/>
      <c r="K69" s="88">
        <v>4</v>
      </c>
      <c r="L69" s="88">
        <v>3</v>
      </c>
      <c r="M69" s="88">
        <v>4</v>
      </c>
      <c r="N69" s="88">
        <v>3</v>
      </c>
      <c r="O69" s="88">
        <v>3</v>
      </c>
      <c r="P69" s="88"/>
      <c r="Q69" s="88"/>
      <c r="R69" s="88"/>
      <c r="S69" s="88"/>
      <c r="T69" s="88"/>
      <c r="U69" s="88"/>
      <c r="V69" s="88"/>
      <c r="W69" s="88"/>
      <c r="X69" s="88"/>
      <c r="Y69" s="88"/>
      <c r="Z69" s="88"/>
      <c r="AA69" s="89"/>
    </row>
    <row r="70" spans="1:27">
      <c r="A70" s="37"/>
      <c r="B70" s="20"/>
      <c r="C70" s="38" t="s">
        <v>22</v>
      </c>
      <c r="D70" s="122" t="s">
        <v>238</v>
      </c>
      <c r="E70" s="78"/>
      <c r="F70" s="7" t="s">
        <v>23</v>
      </c>
      <c r="G70" s="8"/>
      <c r="H70" s="8">
        <f>SUM(J70:AA70)</f>
        <v>8</v>
      </c>
      <c r="I70" s="9" t="s">
        <v>24</v>
      </c>
      <c r="J70" s="90"/>
      <c r="K70" s="90">
        <v>3</v>
      </c>
      <c r="L70" s="90">
        <v>1</v>
      </c>
      <c r="M70" s="90">
        <v>2</v>
      </c>
      <c r="N70" s="90">
        <v>2</v>
      </c>
      <c r="O70" s="90">
        <v>0</v>
      </c>
      <c r="P70" s="90"/>
      <c r="Q70" s="90"/>
      <c r="R70" s="90"/>
      <c r="S70" s="90"/>
      <c r="T70" s="90"/>
      <c r="U70" s="90"/>
      <c r="V70" s="90"/>
      <c r="W70" s="90"/>
      <c r="X70" s="90"/>
      <c r="Y70" s="90"/>
      <c r="Z70" s="90"/>
      <c r="AA70" s="91"/>
    </row>
    <row r="71" spans="1:27">
      <c r="A71" s="37"/>
      <c r="B71" s="20"/>
      <c r="C71" s="38"/>
      <c r="D71" s="122"/>
      <c r="E71" s="78"/>
      <c r="F71" s="132" t="s">
        <v>45</v>
      </c>
      <c r="G71" s="133"/>
      <c r="H71" s="8">
        <f>SUM(J71:AA71)</f>
        <v>18</v>
      </c>
      <c r="I71" s="134" t="s">
        <v>46</v>
      </c>
      <c r="J71" s="135"/>
      <c r="K71" s="135">
        <v>4</v>
      </c>
      <c r="L71" s="135">
        <v>3</v>
      </c>
      <c r="M71" s="135">
        <v>4</v>
      </c>
      <c r="N71" s="135">
        <v>3</v>
      </c>
      <c r="O71" s="135">
        <v>4</v>
      </c>
      <c r="P71" s="135"/>
      <c r="Q71" s="135"/>
      <c r="R71" s="135"/>
      <c r="S71" s="135"/>
      <c r="T71" s="135"/>
      <c r="U71" s="135"/>
      <c r="V71" s="135"/>
      <c r="W71" s="135"/>
      <c r="X71" s="135"/>
      <c r="Y71" s="135"/>
      <c r="Z71" s="135"/>
      <c r="AA71" s="136"/>
    </row>
    <row r="72" spans="1:27" ht="14" thickBot="1">
      <c r="A72" s="39"/>
      <c r="B72" s="40"/>
      <c r="C72" s="41"/>
      <c r="D72" s="123" t="s">
        <v>65</v>
      </c>
      <c r="E72" s="79"/>
      <c r="F72" s="11" t="s">
        <v>25</v>
      </c>
      <c r="G72" s="55"/>
      <c r="H72" s="10">
        <f>IF(H69=0,"",H70/H69)</f>
        <v>0.47058823529411764</v>
      </c>
      <c r="I72" s="12" t="s">
        <v>25</v>
      </c>
      <c r="J72" s="13" t="str">
        <f t="shared" ref="J72:AA72" si="19">IF(J69="","",J70/J69)</f>
        <v/>
      </c>
      <c r="K72" s="13">
        <f t="shared" si="19"/>
        <v>0.75</v>
      </c>
      <c r="L72" s="13">
        <f t="shared" si="19"/>
        <v>0.33333333333333331</v>
      </c>
      <c r="M72" s="13">
        <f t="shared" si="19"/>
        <v>0.5</v>
      </c>
      <c r="N72" s="13">
        <f t="shared" si="19"/>
        <v>0.66666666666666663</v>
      </c>
      <c r="O72" s="13">
        <f t="shared" si="19"/>
        <v>0</v>
      </c>
      <c r="P72" s="13" t="str">
        <f t="shared" si="19"/>
        <v/>
      </c>
      <c r="Q72" s="13" t="str">
        <f t="shared" si="19"/>
        <v/>
      </c>
      <c r="R72" s="13" t="str">
        <f t="shared" si="19"/>
        <v/>
      </c>
      <c r="S72" s="13" t="str">
        <f t="shared" si="19"/>
        <v/>
      </c>
      <c r="T72" s="13" t="str">
        <f t="shared" si="19"/>
        <v/>
      </c>
      <c r="U72" s="13" t="str">
        <f t="shared" si="19"/>
        <v/>
      </c>
      <c r="V72" s="13" t="str">
        <f t="shared" si="19"/>
        <v/>
      </c>
      <c r="W72" s="13" t="str">
        <f t="shared" si="19"/>
        <v/>
      </c>
      <c r="X72" s="13" t="str">
        <f t="shared" si="19"/>
        <v/>
      </c>
      <c r="Y72" s="13" t="str">
        <f t="shared" si="19"/>
        <v/>
      </c>
      <c r="Z72" s="13" t="str">
        <f t="shared" si="19"/>
        <v/>
      </c>
      <c r="AA72" s="112" t="str">
        <f t="shared" si="19"/>
        <v/>
      </c>
    </row>
    <row r="73" spans="1:27">
      <c r="A73" s="34">
        <v>16</v>
      </c>
      <c r="B73" s="35" t="str">
        <f>$D$1</f>
        <v>Ghetto Bombers</v>
      </c>
      <c r="C73" s="36" t="s">
        <v>19</v>
      </c>
      <c r="D73" s="121" t="s">
        <v>103</v>
      </c>
      <c r="E73" s="77"/>
      <c r="F73" s="4" t="s">
        <v>20</v>
      </c>
      <c r="G73" s="5"/>
      <c r="H73" s="5">
        <f>SUM(J73:AA73)</f>
        <v>4</v>
      </c>
      <c r="I73" s="6" t="s">
        <v>21</v>
      </c>
      <c r="J73" s="88"/>
      <c r="K73" s="88"/>
      <c r="L73" s="88"/>
      <c r="M73" s="88">
        <v>4</v>
      </c>
      <c r="N73" s="88"/>
      <c r="O73" s="88"/>
      <c r="P73" s="88"/>
      <c r="Q73" s="88"/>
      <c r="R73" s="88"/>
      <c r="S73" s="88"/>
      <c r="T73" s="88"/>
      <c r="U73" s="88"/>
      <c r="V73" s="88"/>
      <c r="W73" s="88"/>
      <c r="X73" s="88"/>
      <c r="Y73" s="88"/>
      <c r="Z73" s="88"/>
      <c r="AA73" s="89"/>
    </row>
    <row r="74" spans="1:27">
      <c r="A74" s="37"/>
      <c r="B74" s="20"/>
      <c r="C74" s="38" t="s">
        <v>22</v>
      </c>
      <c r="D74" s="122" t="s">
        <v>254</v>
      </c>
      <c r="E74" s="78"/>
      <c r="F74" s="7" t="s">
        <v>23</v>
      </c>
      <c r="G74" s="8"/>
      <c r="H74" s="8">
        <f>SUM(J74:AA74)</f>
        <v>3</v>
      </c>
      <c r="I74" s="9" t="s">
        <v>24</v>
      </c>
      <c r="J74" s="90"/>
      <c r="K74" s="90"/>
      <c r="L74" s="90"/>
      <c r="M74" s="90">
        <v>3</v>
      </c>
      <c r="N74" s="90"/>
      <c r="O74" s="90"/>
      <c r="P74" s="90"/>
      <c r="Q74" s="90"/>
      <c r="R74" s="90"/>
      <c r="S74" s="90"/>
      <c r="T74" s="90"/>
      <c r="U74" s="90"/>
      <c r="V74" s="90"/>
      <c r="W74" s="90"/>
      <c r="X74" s="90"/>
      <c r="Y74" s="90"/>
      <c r="Z74" s="90"/>
      <c r="AA74" s="91"/>
    </row>
    <row r="75" spans="1:27">
      <c r="A75" s="37"/>
      <c r="B75" s="20"/>
      <c r="C75" s="38"/>
      <c r="D75" s="122"/>
      <c r="E75" s="78"/>
      <c r="F75" s="132" t="s">
        <v>45</v>
      </c>
      <c r="G75" s="133"/>
      <c r="H75" s="8">
        <f>SUM(J75:AA75)</f>
        <v>4</v>
      </c>
      <c r="I75" s="134" t="s">
        <v>46</v>
      </c>
      <c r="J75" s="135"/>
      <c r="K75" s="135"/>
      <c r="L75" s="135"/>
      <c r="M75" s="135">
        <v>4</v>
      </c>
      <c r="N75" s="135"/>
      <c r="O75" s="135"/>
      <c r="P75" s="135"/>
      <c r="Q75" s="135"/>
      <c r="R75" s="135"/>
      <c r="S75" s="135"/>
      <c r="T75" s="135"/>
      <c r="U75" s="135"/>
      <c r="V75" s="135"/>
      <c r="W75" s="135"/>
      <c r="X75" s="135"/>
      <c r="Y75" s="135"/>
      <c r="Z75" s="135"/>
      <c r="AA75" s="136"/>
    </row>
    <row r="76" spans="1:27" ht="14" thickBot="1">
      <c r="A76" s="39"/>
      <c r="B76" s="40"/>
      <c r="C76" s="41"/>
      <c r="D76" s="123" t="s">
        <v>253</v>
      </c>
      <c r="E76" s="79"/>
      <c r="F76" s="11" t="s">
        <v>25</v>
      </c>
      <c r="G76" s="55"/>
      <c r="H76" s="10">
        <f>IF(H73=0,"",H74/H73)</f>
        <v>0.75</v>
      </c>
      <c r="I76" s="12" t="s">
        <v>25</v>
      </c>
      <c r="J76" s="13" t="str">
        <f t="shared" ref="J76:AA76" si="20">IF(J73="","",J74/J73)</f>
        <v/>
      </c>
      <c r="K76" s="13" t="str">
        <f t="shared" si="20"/>
        <v/>
      </c>
      <c r="L76" s="13" t="str">
        <f t="shared" si="20"/>
        <v/>
      </c>
      <c r="M76" s="13">
        <f t="shared" si="20"/>
        <v>0.75</v>
      </c>
      <c r="N76" s="13" t="str">
        <f t="shared" si="20"/>
        <v/>
      </c>
      <c r="O76" s="13" t="str">
        <f t="shared" si="20"/>
        <v/>
      </c>
      <c r="P76" s="13" t="str">
        <f t="shared" si="20"/>
        <v/>
      </c>
      <c r="Q76" s="13" t="str">
        <f t="shared" si="20"/>
        <v/>
      </c>
      <c r="R76" s="13" t="str">
        <f t="shared" si="20"/>
        <v/>
      </c>
      <c r="S76" s="13" t="str">
        <f t="shared" si="20"/>
        <v/>
      </c>
      <c r="T76" s="13" t="str">
        <f t="shared" si="20"/>
        <v/>
      </c>
      <c r="U76" s="13" t="str">
        <f t="shared" si="20"/>
        <v/>
      </c>
      <c r="V76" s="13" t="str">
        <f t="shared" si="20"/>
        <v/>
      </c>
      <c r="W76" s="13" t="str">
        <f t="shared" si="20"/>
        <v/>
      </c>
      <c r="X76" s="13" t="str">
        <f t="shared" si="20"/>
        <v/>
      </c>
      <c r="Y76" s="13" t="str">
        <f t="shared" si="20"/>
        <v/>
      </c>
      <c r="Z76" s="13" t="str">
        <f t="shared" si="20"/>
        <v/>
      </c>
      <c r="AA76" s="112" t="str">
        <f t="shared" si="20"/>
        <v/>
      </c>
    </row>
    <row r="77" spans="1:27">
      <c r="A77" s="34">
        <v>17</v>
      </c>
      <c r="B77" s="35" t="str">
        <f>$D$1</f>
        <v>Ghetto Bombers</v>
      </c>
      <c r="C77" s="36" t="s">
        <v>19</v>
      </c>
      <c r="D77" s="121"/>
      <c r="E77" s="77"/>
      <c r="F77" s="4" t="s">
        <v>20</v>
      </c>
      <c r="G77" s="5"/>
      <c r="H77" s="5">
        <f>SUM(J77:AA77)</f>
        <v>0</v>
      </c>
      <c r="I77" s="6" t="s">
        <v>21</v>
      </c>
      <c r="J77" s="88"/>
      <c r="K77" s="88"/>
      <c r="L77" s="88"/>
      <c r="M77" s="88"/>
      <c r="N77" s="88"/>
      <c r="O77" s="88"/>
      <c r="P77" s="88"/>
      <c r="Q77" s="88"/>
      <c r="R77" s="88"/>
      <c r="S77" s="88"/>
      <c r="T77" s="88"/>
      <c r="U77" s="88"/>
      <c r="V77" s="88"/>
      <c r="W77" s="88"/>
      <c r="X77" s="88"/>
      <c r="Y77" s="88"/>
      <c r="Z77" s="88"/>
      <c r="AA77" s="89"/>
    </row>
    <row r="78" spans="1:27">
      <c r="A78" s="37"/>
      <c r="B78" s="20"/>
      <c r="C78" s="38" t="s">
        <v>22</v>
      </c>
      <c r="D78" s="122"/>
      <c r="E78" s="78"/>
      <c r="F78" s="7" t="s">
        <v>23</v>
      </c>
      <c r="G78" s="8"/>
      <c r="H78" s="8">
        <f>SUM(J78:AA78)</f>
        <v>0</v>
      </c>
      <c r="I78" s="9" t="s">
        <v>24</v>
      </c>
      <c r="J78" s="90"/>
      <c r="K78" s="90"/>
      <c r="L78" s="90"/>
      <c r="M78" s="90"/>
      <c r="N78" s="90"/>
      <c r="O78" s="90"/>
      <c r="P78" s="90"/>
      <c r="Q78" s="90"/>
      <c r="R78" s="90"/>
      <c r="S78" s="90"/>
      <c r="T78" s="90"/>
      <c r="U78" s="90"/>
      <c r="V78" s="90"/>
      <c r="W78" s="90"/>
      <c r="X78" s="90"/>
      <c r="Y78" s="90"/>
      <c r="Z78" s="90"/>
      <c r="AA78" s="91"/>
    </row>
    <row r="79" spans="1:27">
      <c r="A79" s="37"/>
      <c r="B79" s="20"/>
      <c r="C79" s="38"/>
      <c r="D79" s="122"/>
      <c r="E79" s="78"/>
      <c r="F79" s="132" t="s">
        <v>45</v>
      </c>
      <c r="G79" s="133"/>
      <c r="H79" s="8">
        <f>SUM(J79:AA79)</f>
        <v>0</v>
      </c>
      <c r="I79" s="134" t="s">
        <v>46</v>
      </c>
      <c r="J79" s="135"/>
      <c r="K79" s="135"/>
      <c r="L79" s="135"/>
      <c r="M79" s="135"/>
      <c r="N79" s="135"/>
      <c r="O79" s="135"/>
      <c r="P79" s="135"/>
      <c r="Q79" s="135"/>
      <c r="R79" s="135"/>
      <c r="S79" s="135"/>
      <c r="T79" s="135"/>
      <c r="U79" s="135"/>
      <c r="V79" s="135"/>
      <c r="W79" s="135"/>
      <c r="X79" s="135"/>
      <c r="Y79" s="135"/>
      <c r="Z79" s="135"/>
      <c r="AA79" s="136"/>
    </row>
    <row r="80" spans="1:27" ht="15" customHeight="1" thickBot="1">
      <c r="A80" s="39"/>
      <c r="B80" s="40"/>
      <c r="C80" s="41"/>
      <c r="D80" s="123" t="s">
        <v>65</v>
      </c>
      <c r="E80" s="79"/>
      <c r="F80" s="11" t="s">
        <v>25</v>
      </c>
      <c r="G80" s="55"/>
      <c r="H80" s="10" t="str">
        <f>IF(H77=0,"",H78/H77)</f>
        <v/>
      </c>
      <c r="I80" s="12" t="s">
        <v>25</v>
      </c>
      <c r="J80" s="13" t="str">
        <f t="shared" ref="J80:AA80" si="21">IF(J77="","",J78/J77)</f>
        <v/>
      </c>
      <c r="K80" s="13" t="str">
        <f t="shared" si="21"/>
        <v/>
      </c>
      <c r="L80" s="13" t="str">
        <f t="shared" si="21"/>
        <v/>
      </c>
      <c r="M80" s="13" t="str">
        <f t="shared" si="21"/>
        <v/>
      </c>
      <c r="N80" s="13" t="str">
        <f t="shared" si="21"/>
        <v/>
      </c>
      <c r="O80" s="13" t="str">
        <f t="shared" si="21"/>
        <v/>
      </c>
      <c r="P80" s="13" t="str">
        <f t="shared" si="21"/>
        <v/>
      </c>
      <c r="Q80" s="13" t="str">
        <f t="shared" si="21"/>
        <v/>
      </c>
      <c r="R80" s="13" t="str">
        <f t="shared" si="21"/>
        <v/>
      </c>
      <c r="S80" s="13" t="str">
        <f t="shared" si="21"/>
        <v/>
      </c>
      <c r="T80" s="13" t="str">
        <f t="shared" si="21"/>
        <v/>
      </c>
      <c r="U80" s="13" t="str">
        <f t="shared" si="21"/>
        <v/>
      </c>
      <c r="V80" s="13" t="str">
        <f t="shared" si="21"/>
        <v/>
      </c>
      <c r="W80" s="13" t="str">
        <f t="shared" si="21"/>
        <v/>
      </c>
      <c r="X80" s="13" t="str">
        <f t="shared" si="21"/>
        <v/>
      </c>
      <c r="Y80" s="13" t="str">
        <f t="shared" si="21"/>
        <v/>
      </c>
      <c r="Z80" s="13" t="str">
        <f t="shared" si="21"/>
        <v/>
      </c>
      <c r="AA80" s="112" t="str">
        <f t="shared" si="21"/>
        <v/>
      </c>
    </row>
    <row r="81" spans="1:27" ht="12" customHeight="1">
      <c r="A81" s="34">
        <v>18</v>
      </c>
      <c r="B81" s="35" t="str">
        <f>$D$1</f>
        <v>Ghetto Bombers</v>
      </c>
      <c r="C81" s="36" t="s">
        <v>19</v>
      </c>
      <c r="D81" s="121"/>
      <c r="E81" s="77"/>
      <c r="F81" s="4" t="s">
        <v>20</v>
      </c>
      <c r="G81" s="5"/>
      <c r="H81" s="5">
        <f>SUM(J81:AA81)</f>
        <v>0</v>
      </c>
      <c r="I81" s="6" t="s">
        <v>21</v>
      </c>
      <c r="J81" s="88"/>
      <c r="K81" s="88"/>
      <c r="L81" s="88"/>
      <c r="M81" s="88"/>
      <c r="N81" s="88"/>
      <c r="O81" s="88"/>
      <c r="P81" s="88"/>
      <c r="Q81" s="88"/>
      <c r="R81" s="88"/>
      <c r="S81" s="88"/>
      <c r="T81" s="88"/>
      <c r="U81" s="88"/>
      <c r="V81" s="88"/>
      <c r="W81" s="88"/>
      <c r="X81" s="88"/>
      <c r="Y81" s="88"/>
      <c r="Z81" s="88"/>
      <c r="AA81" s="89"/>
    </row>
    <row r="82" spans="1:27">
      <c r="A82" s="37"/>
      <c r="B82" s="20"/>
      <c r="C82" s="38" t="s">
        <v>22</v>
      </c>
      <c r="D82" s="122"/>
      <c r="E82" s="78"/>
      <c r="F82" s="7" t="s">
        <v>23</v>
      </c>
      <c r="G82" s="8"/>
      <c r="H82" s="8">
        <f>SUM(J82:AA82)</f>
        <v>0</v>
      </c>
      <c r="I82" s="9" t="s">
        <v>24</v>
      </c>
      <c r="J82" s="90"/>
      <c r="K82" s="90"/>
      <c r="L82" s="90"/>
      <c r="M82" s="90"/>
      <c r="N82" s="90"/>
      <c r="O82" s="90"/>
      <c r="P82" s="90"/>
      <c r="Q82" s="90"/>
      <c r="R82" s="90"/>
      <c r="S82" s="90"/>
      <c r="T82" s="90"/>
      <c r="U82" s="90"/>
      <c r="V82" s="90"/>
      <c r="W82" s="90"/>
      <c r="X82" s="90"/>
      <c r="Y82" s="90"/>
      <c r="Z82" s="90"/>
      <c r="AA82" s="91"/>
    </row>
    <row r="83" spans="1:27">
      <c r="A83" s="37"/>
      <c r="B83" s="20"/>
      <c r="C83" s="38"/>
      <c r="D83" s="122"/>
      <c r="E83" s="78"/>
      <c r="F83" s="132" t="s">
        <v>45</v>
      </c>
      <c r="G83" s="133"/>
      <c r="H83" s="8">
        <f>SUM(J83:AA83)</f>
        <v>0</v>
      </c>
      <c r="I83" s="134" t="s">
        <v>46</v>
      </c>
      <c r="J83" s="135"/>
      <c r="K83" s="135"/>
      <c r="L83" s="135"/>
      <c r="M83" s="135"/>
      <c r="N83" s="135"/>
      <c r="O83" s="135"/>
      <c r="P83" s="135"/>
      <c r="Q83" s="135"/>
      <c r="R83" s="135"/>
      <c r="S83" s="135"/>
      <c r="T83" s="135"/>
      <c r="U83" s="135"/>
      <c r="V83" s="135"/>
      <c r="W83" s="135"/>
      <c r="X83" s="135"/>
      <c r="Y83" s="135"/>
      <c r="Z83" s="135"/>
      <c r="AA83" s="136"/>
    </row>
    <row r="84" spans="1:27" ht="14" thickBot="1">
      <c r="A84" s="39"/>
      <c r="B84" s="40"/>
      <c r="C84" s="41"/>
      <c r="D84" s="123" t="s">
        <v>68</v>
      </c>
      <c r="E84" s="79"/>
      <c r="F84" s="11" t="s">
        <v>25</v>
      </c>
      <c r="G84" s="55"/>
      <c r="H84" s="10" t="str">
        <f>IF(H81=0,"",H82/H81)</f>
        <v/>
      </c>
      <c r="I84" s="12" t="s">
        <v>25</v>
      </c>
      <c r="J84" s="13" t="str">
        <f t="shared" ref="J84:AA84" si="22">IF(J81="","",J82/J81)</f>
        <v/>
      </c>
      <c r="K84" s="13" t="str">
        <f t="shared" si="22"/>
        <v/>
      </c>
      <c r="L84" s="13" t="str">
        <f t="shared" si="22"/>
        <v/>
      </c>
      <c r="M84" s="13" t="str">
        <f t="shared" si="22"/>
        <v/>
      </c>
      <c r="N84" s="13" t="str">
        <f t="shared" si="22"/>
        <v/>
      </c>
      <c r="O84" s="13" t="str">
        <f t="shared" si="22"/>
        <v/>
      </c>
      <c r="P84" s="13" t="str">
        <f t="shared" si="22"/>
        <v/>
      </c>
      <c r="Q84" s="13" t="str">
        <f t="shared" si="22"/>
        <v/>
      </c>
      <c r="R84" s="13" t="str">
        <f t="shared" si="22"/>
        <v/>
      </c>
      <c r="S84" s="13" t="str">
        <f t="shared" si="22"/>
        <v/>
      </c>
      <c r="T84" s="13" t="str">
        <f t="shared" si="22"/>
        <v/>
      </c>
      <c r="U84" s="13" t="str">
        <f t="shared" si="22"/>
        <v/>
      </c>
      <c r="V84" s="13" t="str">
        <f t="shared" si="22"/>
        <v/>
      </c>
      <c r="W84" s="13" t="str">
        <f t="shared" si="22"/>
        <v/>
      </c>
      <c r="X84" s="13" t="str">
        <f t="shared" si="22"/>
        <v/>
      </c>
      <c r="Y84" s="13" t="str">
        <f t="shared" si="22"/>
        <v/>
      </c>
      <c r="Z84" s="13" t="str">
        <f t="shared" si="22"/>
        <v/>
      </c>
      <c r="AA84" s="112" t="str">
        <f t="shared" si="22"/>
        <v/>
      </c>
    </row>
    <row r="85" spans="1:27">
      <c r="A85" s="34">
        <v>19</v>
      </c>
      <c r="B85" s="35" t="str">
        <f>$D$1</f>
        <v>Ghetto Bombers</v>
      </c>
      <c r="C85" s="36" t="s">
        <v>19</v>
      </c>
      <c r="D85" s="121"/>
      <c r="E85" s="77"/>
      <c r="F85" s="4" t="s">
        <v>20</v>
      </c>
      <c r="G85" s="5"/>
      <c r="H85" s="5">
        <f>SUM(J85:AA85)</f>
        <v>0</v>
      </c>
      <c r="I85" s="6" t="s">
        <v>21</v>
      </c>
      <c r="J85" s="88"/>
      <c r="K85" s="88"/>
      <c r="L85" s="88"/>
      <c r="M85" s="88"/>
      <c r="N85" s="88"/>
      <c r="O85" s="88"/>
      <c r="P85" s="88"/>
      <c r="Q85" s="88"/>
      <c r="R85" s="88"/>
      <c r="S85" s="88"/>
      <c r="T85" s="88"/>
      <c r="U85" s="88"/>
      <c r="V85" s="88"/>
      <c r="W85" s="88"/>
      <c r="X85" s="88"/>
      <c r="Y85" s="88"/>
      <c r="Z85" s="88"/>
      <c r="AA85" s="89"/>
    </row>
    <row r="86" spans="1:27">
      <c r="A86" s="37"/>
      <c r="B86" s="20"/>
      <c r="C86" s="38" t="s">
        <v>22</v>
      </c>
      <c r="D86" s="122"/>
      <c r="E86" s="78"/>
      <c r="F86" s="7" t="s">
        <v>23</v>
      </c>
      <c r="G86" s="8"/>
      <c r="H86" s="8">
        <f>SUM(J86:AA86)</f>
        <v>0</v>
      </c>
      <c r="I86" s="9" t="s">
        <v>24</v>
      </c>
      <c r="J86" s="90"/>
      <c r="K86" s="90"/>
      <c r="L86" s="90"/>
      <c r="M86" s="90"/>
      <c r="N86" s="90"/>
      <c r="O86" s="90"/>
      <c r="P86" s="90"/>
      <c r="Q86" s="90"/>
      <c r="R86" s="90"/>
      <c r="S86" s="90"/>
      <c r="T86" s="90"/>
      <c r="U86" s="90"/>
      <c r="V86" s="90"/>
      <c r="W86" s="90"/>
      <c r="X86" s="90"/>
      <c r="Y86" s="90"/>
      <c r="Z86" s="90"/>
      <c r="AA86" s="91"/>
    </row>
    <row r="87" spans="1:27">
      <c r="A87" s="37"/>
      <c r="B87" s="20"/>
      <c r="C87" s="38"/>
      <c r="D87" s="122"/>
      <c r="E87" s="78"/>
      <c r="F87" s="132" t="s">
        <v>45</v>
      </c>
      <c r="G87" s="133"/>
      <c r="H87" s="8">
        <f>SUM(J87:AA87)</f>
        <v>0</v>
      </c>
      <c r="I87" s="134" t="s">
        <v>46</v>
      </c>
      <c r="J87" s="135"/>
      <c r="K87" s="135"/>
      <c r="L87" s="135"/>
      <c r="M87" s="135"/>
      <c r="N87" s="135"/>
      <c r="O87" s="135"/>
      <c r="P87" s="135"/>
      <c r="Q87" s="135"/>
      <c r="R87" s="135"/>
      <c r="S87" s="135"/>
      <c r="T87" s="135"/>
      <c r="U87" s="135"/>
      <c r="V87" s="135"/>
      <c r="W87" s="135"/>
      <c r="X87" s="135"/>
      <c r="Y87" s="135"/>
      <c r="Z87" s="135"/>
      <c r="AA87" s="136"/>
    </row>
    <row r="88" spans="1:27" ht="14" thickBot="1">
      <c r="A88" s="39"/>
      <c r="B88" s="40"/>
      <c r="C88" s="41"/>
      <c r="D88" s="123" t="s">
        <v>65</v>
      </c>
      <c r="E88" s="79"/>
      <c r="F88" s="11" t="s">
        <v>25</v>
      </c>
      <c r="G88" s="55"/>
      <c r="H88" s="10" t="str">
        <f>IF(H85=0,"",H86/H85)</f>
        <v/>
      </c>
      <c r="I88" s="12" t="s">
        <v>25</v>
      </c>
      <c r="J88" s="13" t="str">
        <f t="shared" ref="J88:AA88" si="23">IF(J85="","",J86/J85)</f>
        <v/>
      </c>
      <c r="K88" s="13" t="str">
        <f t="shared" si="23"/>
        <v/>
      </c>
      <c r="L88" s="13" t="str">
        <f t="shared" si="23"/>
        <v/>
      </c>
      <c r="M88" s="13" t="str">
        <f t="shared" si="23"/>
        <v/>
      </c>
      <c r="N88" s="13" t="str">
        <f t="shared" si="23"/>
        <v/>
      </c>
      <c r="O88" s="13" t="str">
        <f t="shared" si="23"/>
        <v/>
      </c>
      <c r="P88" s="13" t="str">
        <f t="shared" si="23"/>
        <v/>
      </c>
      <c r="Q88" s="13" t="str">
        <f t="shared" si="23"/>
        <v/>
      </c>
      <c r="R88" s="13" t="str">
        <f t="shared" si="23"/>
        <v/>
      </c>
      <c r="S88" s="13" t="str">
        <f t="shared" si="23"/>
        <v/>
      </c>
      <c r="T88" s="13" t="str">
        <f t="shared" si="23"/>
        <v/>
      </c>
      <c r="U88" s="13" t="str">
        <f t="shared" si="23"/>
        <v/>
      </c>
      <c r="V88" s="13" t="str">
        <f t="shared" si="23"/>
        <v/>
      </c>
      <c r="W88" s="13" t="str">
        <f t="shared" si="23"/>
        <v/>
      </c>
      <c r="X88" s="13" t="str">
        <f t="shared" si="23"/>
        <v/>
      </c>
      <c r="Y88" s="13" t="str">
        <f t="shared" si="23"/>
        <v/>
      </c>
      <c r="Z88" s="13" t="str">
        <f t="shared" si="23"/>
        <v/>
      </c>
      <c r="AA88" s="112" t="str">
        <f t="shared" si="23"/>
        <v/>
      </c>
    </row>
    <row r="89" spans="1:27">
      <c r="A89" s="34">
        <v>20</v>
      </c>
      <c r="B89" s="35" t="str">
        <f>$D$1</f>
        <v>Ghetto Bombers</v>
      </c>
      <c r="C89" s="36" t="s">
        <v>19</v>
      </c>
      <c r="D89" s="121"/>
      <c r="E89" s="77"/>
      <c r="F89" s="4" t="s">
        <v>20</v>
      </c>
      <c r="G89" s="5"/>
      <c r="H89" s="5">
        <f>SUM(J89:AA89)</f>
        <v>0</v>
      </c>
      <c r="I89" s="6" t="s">
        <v>21</v>
      </c>
      <c r="J89" s="88"/>
      <c r="K89" s="88"/>
      <c r="L89" s="88"/>
      <c r="M89" s="88"/>
      <c r="N89" s="88"/>
      <c r="O89" s="88"/>
      <c r="P89" s="88"/>
      <c r="Q89" s="88"/>
      <c r="R89" s="88"/>
      <c r="S89" s="88"/>
      <c r="T89" s="88"/>
      <c r="U89" s="88"/>
      <c r="V89" s="88"/>
      <c r="W89" s="88"/>
      <c r="X89" s="88"/>
      <c r="Y89" s="88"/>
      <c r="Z89" s="88"/>
      <c r="AA89" s="89"/>
    </row>
    <row r="90" spans="1:27">
      <c r="A90" s="37"/>
      <c r="B90" s="20"/>
      <c r="C90" s="38" t="s">
        <v>22</v>
      </c>
      <c r="D90" s="122"/>
      <c r="E90" s="78"/>
      <c r="F90" s="7" t="s">
        <v>23</v>
      </c>
      <c r="G90" s="8"/>
      <c r="H90" s="8">
        <f>SUM(J90:AA90)</f>
        <v>0</v>
      </c>
      <c r="I90" s="9" t="s">
        <v>24</v>
      </c>
      <c r="J90" s="90"/>
      <c r="K90" s="90"/>
      <c r="L90" s="90"/>
      <c r="M90" s="90"/>
      <c r="N90" s="90"/>
      <c r="O90" s="90"/>
      <c r="P90" s="90"/>
      <c r="Q90" s="90"/>
      <c r="R90" s="90"/>
      <c r="S90" s="90"/>
      <c r="T90" s="90"/>
      <c r="U90" s="90"/>
      <c r="V90" s="90"/>
      <c r="W90" s="90"/>
      <c r="X90" s="90"/>
      <c r="Y90" s="90"/>
      <c r="Z90" s="90"/>
      <c r="AA90" s="91"/>
    </row>
    <row r="91" spans="1:27">
      <c r="A91" s="37"/>
      <c r="B91" s="20"/>
      <c r="C91" s="38"/>
      <c r="D91" s="122"/>
      <c r="E91" s="78"/>
      <c r="F91" s="132" t="s">
        <v>45</v>
      </c>
      <c r="G91" s="133"/>
      <c r="H91" s="8">
        <f>SUM(J91:AA91)</f>
        <v>0</v>
      </c>
      <c r="I91" s="134" t="s">
        <v>46</v>
      </c>
      <c r="J91" s="135"/>
      <c r="K91" s="135"/>
      <c r="L91" s="135"/>
      <c r="M91" s="135"/>
      <c r="N91" s="135"/>
      <c r="O91" s="135"/>
      <c r="P91" s="135"/>
      <c r="Q91" s="135"/>
      <c r="R91" s="135"/>
      <c r="S91" s="135"/>
      <c r="T91" s="135"/>
      <c r="U91" s="135"/>
      <c r="V91" s="135"/>
      <c r="W91" s="135"/>
      <c r="X91" s="135"/>
      <c r="Y91" s="135"/>
      <c r="Z91" s="135"/>
      <c r="AA91" s="136"/>
    </row>
    <row r="92" spans="1:27" ht="14" thickBot="1">
      <c r="A92" s="39"/>
      <c r="B92" s="40"/>
      <c r="C92" s="41"/>
      <c r="D92" s="123" t="s">
        <v>65</v>
      </c>
      <c r="E92" s="79"/>
      <c r="F92" s="11" t="s">
        <v>25</v>
      </c>
      <c r="G92" s="55"/>
      <c r="H92" s="10" t="str">
        <f>IF(H89=0,"",H90/H89)</f>
        <v/>
      </c>
      <c r="I92" s="12" t="s">
        <v>25</v>
      </c>
      <c r="J92" s="13" t="str">
        <f t="shared" ref="J92:AA92" si="24">IF(J89="","",J90/J89)</f>
        <v/>
      </c>
      <c r="K92" s="13" t="str">
        <f t="shared" si="24"/>
        <v/>
      </c>
      <c r="L92" s="13" t="str">
        <f t="shared" si="24"/>
        <v/>
      </c>
      <c r="M92" s="13" t="str">
        <f t="shared" si="24"/>
        <v/>
      </c>
      <c r="N92" s="13" t="str">
        <f t="shared" si="24"/>
        <v/>
      </c>
      <c r="O92" s="13" t="str">
        <f t="shared" si="24"/>
        <v/>
      </c>
      <c r="P92" s="13" t="str">
        <f t="shared" si="24"/>
        <v/>
      </c>
      <c r="Q92" s="13" t="str">
        <f t="shared" si="24"/>
        <v/>
      </c>
      <c r="R92" s="13" t="str">
        <f t="shared" si="24"/>
        <v/>
      </c>
      <c r="S92" s="13" t="str">
        <f t="shared" si="24"/>
        <v/>
      </c>
      <c r="T92" s="13" t="str">
        <f t="shared" si="24"/>
        <v/>
      </c>
      <c r="U92" s="13" t="str">
        <f t="shared" si="24"/>
        <v/>
      </c>
      <c r="V92" s="13" t="str">
        <f t="shared" si="24"/>
        <v/>
      </c>
      <c r="W92" s="13" t="str">
        <f t="shared" si="24"/>
        <v/>
      </c>
      <c r="X92" s="13" t="str">
        <f t="shared" si="24"/>
        <v/>
      </c>
      <c r="Y92" s="13" t="str">
        <f t="shared" si="24"/>
        <v/>
      </c>
      <c r="Z92" s="13" t="str">
        <f t="shared" si="24"/>
        <v/>
      </c>
      <c r="AA92" s="112" t="str">
        <f t="shared" si="24"/>
        <v/>
      </c>
    </row>
    <row r="93" spans="1:27">
      <c r="A93" s="34">
        <v>21</v>
      </c>
      <c r="B93" s="35" t="str">
        <f>$D$1</f>
        <v>Ghetto Bombers</v>
      </c>
      <c r="C93" s="36" t="s">
        <v>19</v>
      </c>
      <c r="D93" s="121"/>
      <c r="E93" s="77"/>
      <c r="F93" s="4" t="s">
        <v>20</v>
      </c>
      <c r="G93" s="5"/>
      <c r="H93" s="5">
        <f>SUM(J93:AA93)</f>
        <v>0</v>
      </c>
      <c r="I93" s="6" t="s">
        <v>21</v>
      </c>
      <c r="J93" s="88"/>
      <c r="K93" s="88"/>
      <c r="L93" s="88"/>
      <c r="M93" s="88"/>
      <c r="N93" s="88"/>
      <c r="O93" s="88"/>
      <c r="P93" s="88"/>
      <c r="Q93" s="88"/>
      <c r="R93" s="88"/>
      <c r="S93" s="88"/>
      <c r="T93" s="88"/>
      <c r="U93" s="88"/>
      <c r="V93" s="88"/>
      <c r="W93" s="88"/>
      <c r="X93" s="88"/>
      <c r="Y93" s="88"/>
      <c r="Z93" s="88"/>
      <c r="AA93" s="89"/>
    </row>
    <row r="94" spans="1:27">
      <c r="A94" s="37"/>
      <c r="B94" s="20"/>
      <c r="C94" s="38" t="s">
        <v>22</v>
      </c>
      <c r="D94" s="122"/>
      <c r="E94" s="78"/>
      <c r="F94" s="7" t="s">
        <v>23</v>
      </c>
      <c r="G94" s="8"/>
      <c r="H94" s="8">
        <f>SUM(J94:AA94)</f>
        <v>0</v>
      </c>
      <c r="I94" s="9" t="s">
        <v>24</v>
      </c>
      <c r="J94" s="90"/>
      <c r="K94" s="90"/>
      <c r="L94" s="90"/>
      <c r="M94" s="90"/>
      <c r="N94" s="90"/>
      <c r="O94" s="90"/>
      <c r="P94" s="90"/>
      <c r="Q94" s="90"/>
      <c r="R94" s="90"/>
      <c r="S94" s="90"/>
      <c r="T94" s="90"/>
      <c r="U94" s="90"/>
      <c r="V94" s="90"/>
      <c r="W94" s="90"/>
      <c r="X94" s="90"/>
      <c r="Y94" s="90"/>
      <c r="Z94" s="90"/>
      <c r="AA94" s="91"/>
    </row>
    <row r="95" spans="1:27">
      <c r="A95" s="37"/>
      <c r="B95" s="20"/>
      <c r="C95" s="38"/>
      <c r="D95" s="122"/>
      <c r="E95" s="78"/>
      <c r="F95" s="132" t="s">
        <v>45</v>
      </c>
      <c r="G95" s="133"/>
      <c r="H95" s="8">
        <f>SUM(J95:AA95)</f>
        <v>0</v>
      </c>
      <c r="I95" s="134" t="s">
        <v>46</v>
      </c>
      <c r="J95" s="135"/>
      <c r="K95" s="135"/>
      <c r="L95" s="135"/>
      <c r="M95" s="135"/>
      <c r="N95" s="135"/>
      <c r="O95" s="135"/>
      <c r="P95" s="135"/>
      <c r="Q95" s="135"/>
      <c r="R95" s="135"/>
      <c r="S95" s="135"/>
      <c r="T95" s="135"/>
      <c r="U95" s="135"/>
      <c r="V95" s="135"/>
      <c r="W95" s="135"/>
      <c r="X95" s="135"/>
      <c r="Y95" s="135"/>
      <c r="Z95" s="135"/>
      <c r="AA95" s="136"/>
    </row>
    <row r="96" spans="1:27" ht="14" thickBot="1">
      <c r="A96" s="39"/>
      <c r="B96" s="40"/>
      <c r="C96" s="41"/>
      <c r="D96" s="123" t="s">
        <v>65</v>
      </c>
      <c r="E96" s="79"/>
      <c r="F96" s="11" t="s">
        <v>25</v>
      </c>
      <c r="G96" s="55"/>
      <c r="H96" s="10" t="str">
        <f>IF(H93=0,"",H94/H93)</f>
        <v/>
      </c>
      <c r="I96" s="12" t="s">
        <v>25</v>
      </c>
      <c r="J96" s="13" t="str">
        <f t="shared" ref="J96:AA96" si="25">IF(J93="","",J94/J93)</f>
        <v/>
      </c>
      <c r="K96" s="13" t="str">
        <f t="shared" si="25"/>
        <v/>
      </c>
      <c r="L96" s="13" t="str">
        <f t="shared" si="25"/>
        <v/>
      </c>
      <c r="M96" s="13" t="str">
        <f t="shared" si="25"/>
        <v/>
      </c>
      <c r="N96" s="13" t="str">
        <f t="shared" si="25"/>
        <v/>
      </c>
      <c r="O96" s="13" t="str">
        <f t="shared" si="25"/>
        <v/>
      </c>
      <c r="P96" s="13" t="str">
        <f t="shared" si="25"/>
        <v/>
      </c>
      <c r="Q96" s="13" t="str">
        <f t="shared" si="25"/>
        <v/>
      </c>
      <c r="R96" s="13" t="str">
        <f t="shared" si="25"/>
        <v/>
      </c>
      <c r="S96" s="13" t="str">
        <f t="shared" si="25"/>
        <v/>
      </c>
      <c r="T96" s="13" t="str">
        <f t="shared" si="25"/>
        <v/>
      </c>
      <c r="U96" s="13" t="str">
        <f t="shared" si="25"/>
        <v/>
      </c>
      <c r="V96" s="13" t="str">
        <f t="shared" si="25"/>
        <v/>
      </c>
      <c r="W96" s="13" t="str">
        <f t="shared" si="25"/>
        <v/>
      </c>
      <c r="X96" s="13" t="str">
        <f t="shared" si="25"/>
        <v/>
      </c>
      <c r="Y96" s="13" t="str">
        <f t="shared" si="25"/>
        <v/>
      </c>
      <c r="Z96" s="13" t="str">
        <f t="shared" si="25"/>
        <v/>
      </c>
      <c r="AA96" s="112" t="str">
        <f t="shared" si="25"/>
        <v/>
      </c>
    </row>
    <row r="97" spans="1:27">
      <c r="A97" s="34">
        <v>22</v>
      </c>
      <c r="B97" s="35" t="str">
        <f>$D$1</f>
        <v>Ghetto Bombers</v>
      </c>
      <c r="C97" s="36" t="s">
        <v>19</v>
      </c>
      <c r="D97" s="121"/>
      <c r="E97" s="77"/>
      <c r="F97" s="4" t="s">
        <v>20</v>
      </c>
      <c r="G97" s="5"/>
      <c r="H97" s="5">
        <f>SUM(J97:AA97)</f>
        <v>0</v>
      </c>
      <c r="I97" s="6" t="s">
        <v>21</v>
      </c>
      <c r="J97" s="88"/>
      <c r="K97" s="88"/>
      <c r="L97" s="88"/>
      <c r="M97" s="88"/>
      <c r="N97" s="88"/>
      <c r="O97" s="88"/>
      <c r="P97" s="88"/>
      <c r="Q97" s="88"/>
      <c r="R97" s="88"/>
      <c r="S97" s="88"/>
      <c r="T97" s="88"/>
      <c r="U97" s="88"/>
      <c r="V97" s="88"/>
      <c r="W97" s="88"/>
      <c r="X97" s="88"/>
      <c r="Y97" s="88"/>
      <c r="Z97" s="88"/>
      <c r="AA97" s="89"/>
    </row>
    <row r="98" spans="1:27">
      <c r="A98" s="37"/>
      <c r="B98" s="20"/>
      <c r="C98" s="38" t="s">
        <v>22</v>
      </c>
      <c r="D98" s="122"/>
      <c r="E98" s="78"/>
      <c r="F98" s="7" t="s">
        <v>23</v>
      </c>
      <c r="G98" s="8"/>
      <c r="H98" s="8">
        <f>SUM(J98:AA98)</f>
        <v>0</v>
      </c>
      <c r="I98" s="9" t="s">
        <v>24</v>
      </c>
      <c r="J98" s="90"/>
      <c r="K98" s="90"/>
      <c r="L98" s="90"/>
      <c r="M98" s="90"/>
      <c r="N98" s="90"/>
      <c r="O98" s="90"/>
      <c r="P98" s="90"/>
      <c r="Q98" s="90"/>
      <c r="R98" s="90"/>
      <c r="S98" s="90"/>
      <c r="T98" s="90"/>
      <c r="U98" s="90"/>
      <c r="V98" s="90"/>
      <c r="W98" s="90"/>
      <c r="X98" s="90"/>
      <c r="Y98" s="90"/>
      <c r="Z98" s="90"/>
      <c r="AA98" s="91"/>
    </row>
    <row r="99" spans="1:27">
      <c r="A99" s="37"/>
      <c r="B99" s="20"/>
      <c r="C99" s="38"/>
      <c r="D99" s="122"/>
      <c r="E99" s="78"/>
      <c r="F99" s="132" t="s">
        <v>45</v>
      </c>
      <c r="G99" s="133"/>
      <c r="H99" s="8">
        <f>SUM(J99:AA99)</f>
        <v>0</v>
      </c>
      <c r="I99" s="134" t="s">
        <v>46</v>
      </c>
      <c r="J99" s="135"/>
      <c r="K99" s="135"/>
      <c r="L99" s="135"/>
      <c r="M99" s="135"/>
      <c r="N99" s="135"/>
      <c r="O99" s="135"/>
      <c r="P99" s="135"/>
      <c r="Q99" s="135"/>
      <c r="R99" s="135"/>
      <c r="S99" s="135"/>
      <c r="T99" s="135"/>
      <c r="U99" s="135"/>
      <c r="V99" s="135"/>
      <c r="W99" s="135"/>
      <c r="X99" s="135"/>
      <c r="Y99" s="135"/>
      <c r="Z99" s="135"/>
      <c r="AA99" s="136"/>
    </row>
    <row r="100" spans="1:27" ht="14" thickBot="1">
      <c r="A100" s="39"/>
      <c r="B100" s="40"/>
      <c r="C100" s="41"/>
      <c r="D100" s="123" t="s">
        <v>65</v>
      </c>
      <c r="E100" s="79"/>
      <c r="F100" s="11" t="s">
        <v>25</v>
      </c>
      <c r="G100" s="55"/>
      <c r="H100" s="10" t="str">
        <f>IF(H97=0,"",H98/H97)</f>
        <v/>
      </c>
      <c r="I100" s="12" t="s">
        <v>25</v>
      </c>
      <c r="J100" s="13" t="str">
        <f t="shared" ref="J100:AA100" si="26">IF(J97="","",J98/J97)</f>
        <v/>
      </c>
      <c r="K100" s="13" t="str">
        <f t="shared" si="26"/>
        <v/>
      </c>
      <c r="L100" s="13" t="str">
        <f t="shared" si="26"/>
        <v/>
      </c>
      <c r="M100" s="13" t="str">
        <f t="shared" si="26"/>
        <v/>
      </c>
      <c r="N100" s="13" t="str">
        <f t="shared" si="26"/>
        <v/>
      </c>
      <c r="O100" s="13" t="str">
        <f t="shared" si="26"/>
        <v/>
      </c>
      <c r="P100" s="13" t="str">
        <f t="shared" si="26"/>
        <v/>
      </c>
      <c r="Q100" s="13" t="str">
        <f t="shared" si="26"/>
        <v/>
      </c>
      <c r="R100" s="13" t="str">
        <f t="shared" si="26"/>
        <v/>
      </c>
      <c r="S100" s="13" t="str">
        <f t="shared" si="26"/>
        <v/>
      </c>
      <c r="T100" s="13" t="str">
        <f t="shared" si="26"/>
        <v/>
      </c>
      <c r="U100" s="13" t="str">
        <f t="shared" si="26"/>
        <v/>
      </c>
      <c r="V100" s="13" t="str">
        <f t="shared" si="26"/>
        <v/>
      </c>
      <c r="W100" s="13" t="str">
        <f t="shared" si="26"/>
        <v/>
      </c>
      <c r="X100" s="13" t="str">
        <f t="shared" si="26"/>
        <v/>
      </c>
      <c r="Y100" s="13" t="str">
        <f t="shared" si="26"/>
        <v/>
      </c>
      <c r="Z100" s="13" t="str">
        <f t="shared" si="26"/>
        <v/>
      </c>
      <c r="AA100" s="112" t="str">
        <f t="shared" si="26"/>
        <v/>
      </c>
    </row>
    <row r="101" spans="1:27">
      <c r="A101" s="34">
        <v>23</v>
      </c>
      <c r="B101" s="35" t="str">
        <f>$D$1</f>
        <v>Ghetto Bombers</v>
      </c>
      <c r="C101" s="36" t="s">
        <v>19</v>
      </c>
      <c r="D101" s="121"/>
      <c r="E101" s="77"/>
      <c r="F101" s="4" t="s">
        <v>20</v>
      </c>
      <c r="G101" s="5"/>
      <c r="H101" s="5">
        <f>SUM(J101:AA101)</f>
        <v>0</v>
      </c>
      <c r="I101" s="6" t="s">
        <v>21</v>
      </c>
      <c r="J101" s="88"/>
      <c r="K101" s="88"/>
      <c r="L101" s="88"/>
      <c r="M101" s="88"/>
      <c r="N101" s="88"/>
      <c r="O101" s="88"/>
      <c r="P101" s="88"/>
      <c r="Q101" s="88"/>
      <c r="R101" s="88"/>
      <c r="S101" s="88"/>
      <c r="T101" s="88"/>
      <c r="U101" s="88"/>
      <c r="V101" s="88"/>
      <c r="W101" s="88"/>
      <c r="X101" s="88"/>
      <c r="Y101" s="88"/>
      <c r="Z101" s="88"/>
      <c r="AA101" s="89"/>
    </row>
    <row r="102" spans="1:27">
      <c r="A102" s="37"/>
      <c r="B102" s="20"/>
      <c r="C102" s="38" t="s">
        <v>22</v>
      </c>
      <c r="D102" s="122"/>
      <c r="E102" s="78"/>
      <c r="F102" s="7" t="s">
        <v>23</v>
      </c>
      <c r="G102" s="8"/>
      <c r="H102" s="8">
        <f>SUM(J102:AA102)</f>
        <v>0</v>
      </c>
      <c r="I102" s="9" t="s">
        <v>24</v>
      </c>
      <c r="J102" s="90"/>
      <c r="K102" s="90"/>
      <c r="L102" s="90"/>
      <c r="M102" s="90"/>
      <c r="N102" s="90"/>
      <c r="O102" s="90"/>
      <c r="P102" s="90"/>
      <c r="Q102" s="90"/>
      <c r="R102" s="90"/>
      <c r="S102" s="90"/>
      <c r="T102" s="90"/>
      <c r="U102" s="90"/>
      <c r="V102" s="90"/>
      <c r="W102" s="90"/>
      <c r="X102" s="90"/>
      <c r="Y102" s="90"/>
      <c r="Z102" s="90"/>
      <c r="AA102" s="91"/>
    </row>
    <row r="103" spans="1:27">
      <c r="A103" s="37"/>
      <c r="B103" s="20"/>
      <c r="C103" s="38"/>
      <c r="D103" s="122"/>
      <c r="E103" s="78"/>
      <c r="F103" s="132" t="s">
        <v>45</v>
      </c>
      <c r="G103" s="133"/>
      <c r="H103" s="8">
        <f>SUM(J103:AA103)</f>
        <v>0</v>
      </c>
      <c r="I103" s="134" t="s">
        <v>46</v>
      </c>
      <c r="J103" s="135"/>
      <c r="K103" s="135"/>
      <c r="L103" s="135"/>
      <c r="M103" s="135"/>
      <c r="N103" s="135"/>
      <c r="O103" s="135"/>
      <c r="P103" s="135"/>
      <c r="Q103" s="135"/>
      <c r="R103" s="135"/>
      <c r="S103" s="135"/>
      <c r="T103" s="135"/>
      <c r="U103" s="135"/>
      <c r="V103" s="135"/>
      <c r="W103" s="135"/>
      <c r="X103" s="135"/>
      <c r="Y103" s="135"/>
      <c r="Z103" s="135"/>
      <c r="AA103" s="136"/>
    </row>
    <row r="104" spans="1:27" ht="14" thickBot="1">
      <c r="A104" s="39"/>
      <c r="B104" s="40"/>
      <c r="C104" s="41"/>
      <c r="D104" s="123" t="s">
        <v>65</v>
      </c>
      <c r="E104" s="79"/>
      <c r="F104" s="11" t="s">
        <v>25</v>
      </c>
      <c r="G104" s="55"/>
      <c r="H104" s="10" t="str">
        <f>IF(H101=0,"",H102/H101)</f>
        <v/>
      </c>
      <c r="I104" s="12" t="s">
        <v>25</v>
      </c>
      <c r="J104" s="13" t="str">
        <f t="shared" ref="J104:AA104" si="27">IF(J101="","",J102/J101)</f>
        <v/>
      </c>
      <c r="K104" s="13" t="str">
        <f t="shared" si="27"/>
        <v/>
      </c>
      <c r="L104" s="13" t="str">
        <f t="shared" si="27"/>
        <v/>
      </c>
      <c r="M104" s="13" t="str">
        <f t="shared" si="27"/>
        <v/>
      </c>
      <c r="N104" s="13" t="str">
        <f t="shared" si="27"/>
        <v/>
      </c>
      <c r="O104" s="13" t="str">
        <f t="shared" si="27"/>
        <v/>
      </c>
      <c r="P104" s="13" t="str">
        <f t="shared" si="27"/>
        <v/>
      </c>
      <c r="Q104" s="13" t="str">
        <f t="shared" si="27"/>
        <v/>
      </c>
      <c r="R104" s="13" t="str">
        <f t="shared" si="27"/>
        <v/>
      </c>
      <c r="S104" s="13" t="str">
        <f t="shared" si="27"/>
        <v/>
      </c>
      <c r="T104" s="13" t="str">
        <f t="shared" si="27"/>
        <v/>
      </c>
      <c r="U104" s="13" t="str">
        <f t="shared" si="27"/>
        <v/>
      </c>
      <c r="V104" s="13" t="str">
        <f t="shared" si="27"/>
        <v/>
      </c>
      <c r="W104" s="13" t="str">
        <f t="shared" si="27"/>
        <v/>
      </c>
      <c r="X104" s="13" t="str">
        <f t="shared" si="27"/>
        <v/>
      </c>
      <c r="Y104" s="13" t="str">
        <f t="shared" si="27"/>
        <v/>
      </c>
      <c r="Z104" s="13" t="str">
        <f t="shared" si="27"/>
        <v/>
      </c>
      <c r="AA104" s="112" t="str">
        <f t="shared" si="27"/>
        <v/>
      </c>
    </row>
    <row r="105" spans="1:27">
      <c r="A105" s="34">
        <v>24</v>
      </c>
      <c r="B105" s="35" t="str">
        <f>$D$1</f>
        <v>Ghetto Bombers</v>
      </c>
      <c r="C105" s="36" t="s">
        <v>19</v>
      </c>
      <c r="D105" s="121"/>
      <c r="E105" s="77"/>
      <c r="F105" s="4" t="s">
        <v>20</v>
      </c>
      <c r="G105" s="5"/>
      <c r="H105" s="5">
        <f>SUM(J105:AA105)</f>
        <v>0</v>
      </c>
      <c r="I105" s="6" t="s">
        <v>21</v>
      </c>
      <c r="J105" s="88"/>
      <c r="K105" s="88"/>
      <c r="L105" s="88"/>
      <c r="M105" s="88"/>
      <c r="N105" s="88"/>
      <c r="O105" s="88"/>
      <c r="P105" s="88"/>
      <c r="Q105" s="88"/>
      <c r="R105" s="88"/>
      <c r="S105" s="88"/>
      <c r="T105" s="88"/>
      <c r="U105" s="88"/>
      <c r="V105" s="88"/>
      <c r="W105" s="88"/>
      <c r="X105" s="88"/>
      <c r="Y105" s="88"/>
      <c r="Z105" s="88"/>
      <c r="AA105" s="89"/>
    </row>
    <row r="106" spans="1:27">
      <c r="A106" s="37"/>
      <c r="B106" s="20"/>
      <c r="C106" s="38" t="s">
        <v>22</v>
      </c>
      <c r="D106" s="122"/>
      <c r="E106" s="78"/>
      <c r="F106" s="7" t="s">
        <v>23</v>
      </c>
      <c r="G106" s="8"/>
      <c r="H106" s="8">
        <f>SUM(J106:AA106)</f>
        <v>0</v>
      </c>
      <c r="I106" s="9" t="s">
        <v>24</v>
      </c>
      <c r="J106" s="90"/>
      <c r="K106" s="90"/>
      <c r="L106" s="90"/>
      <c r="M106" s="90"/>
      <c r="N106" s="90"/>
      <c r="O106" s="90"/>
      <c r="P106" s="90"/>
      <c r="Q106" s="90"/>
      <c r="R106" s="90"/>
      <c r="S106" s="90"/>
      <c r="T106" s="90"/>
      <c r="U106" s="90"/>
      <c r="V106" s="90"/>
      <c r="W106" s="90"/>
      <c r="X106" s="90"/>
      <c r="Y106" s="90"/>
      <c r="Z106" s="90"/>
      <c r="AA106" s="91"/>
    </row>
    <row r="107" spans="1:27">
      <c r="A107" s="37"/>
      <c r="B107" s="20"/>
      <c r="C107" s="38"/>
      <c r="D107" s="122"/>
      <c r="E107" s="78"/>
      <c r="F107" s="132" t="s">
        <v>45</v>
      </c>
      <c r="G107" s="133"/>
      <c r="H107" s="8">
        <f>SUM(J107:AA107)</f>
        <v>0</v>
      </c>
      <c r="I107" s="134" t="s">
        <v>46</v>
      </c>
      <c r="J107" s="135"/>
      <c r="K107" s="135"/>
      <c r="L107" s="135"/>
      <c r="M107" s="135"/>
      <c r="N107" s="135"/>
      <c r="O107" s="135"/>
      <c r="P107" s="135"/>
      <c r="Q107" s="135"/>
      <c r="R107" s="135"/>
      <c r="S107" s="135"/>
      <c r="T107" s="135"/>
      <c r="U107" s="135"/>
      <c r="V107" s="135"/>
      <c r="W107" s="135"/>
      <c r="X107" s="135"/>
      <c r="Y107" s="135"/>
      <c r="Z107" s="135"/>
      <c r="AA107" s="136"/>
    </row>
    <row r="108" spans="1:27" ht="14" thickBot="1">
      <c r="A108" s="39"/>
      <c r="B108" s="40"/>
      <c r="C108" s="41"/>
      <c r="D108" s="123" t="s">
        <v>65</v>
      </c>
      <c r="E108" s="79"/>
      <c r="F108" s="11" t="s">
        <v>25</v>
      </c>
      <c r="G108" s="55"/>
      <c r="H108" s="10" t="str">
        <f>IF(H105=0,"",H106/H105)</f>
        <v/>
      </c>
      <c r="I108" s="12" t="s">
        <v>25</v>
      </c>
      <c r="J108" s="13" t="str">
        <f t="shared" ref="J108:AA108" si="28">IF(J105="","",J106/J105)</f>
        <v/>
      </c>
      <c r="K108" s="13" t="str">
        <f t="shared" si="28"/>
        <v/>
      </c>
      <c r="L108" s="13" t="str">
        <f t="shared" si="28"/>
        <v/>
      </c>
      <c r="M108" s="13" t="str">
        <f t="shared" si="28"/>
        <v/>
      </c>
      <c r="N108" s="13" t="str">
        <f t="shared" si="28"/>
        <v/>
      </c>
      <c r="O108" s="13" t="str">
        <f t="shared" si="28"/>
        <v/>
      </c>
      <c r="P108" s="13" t="str">
        <f t="shared" si="28"/>
        <v/>
      </c>
      <c r="Q108" s="13" t="str">
        <f t="shared" si="28"/>
        <v/>
      </c>
      <c r="R108" s="13" t="str">
        <f t="shared" si="28"/>
        <v/>
      </c>
      <c r="S108" s="13" t="str">
        <f t="shared" si="28"/>
        <v/>
      </c>
      <c r="T108" s="13" t="str">
        <f t="shared" si="28"/>
        <v/>
      </c>
      <c r="U108" s="13" t="str">
        <f t="shared" si="28"/>
        <v/>
      </c>
      <c r="V108" s="13" t="str">
        <f t="shared" si="28"/>
        <v/>
      </c>
      <c r="W108" s="13" t="str">
        <f t="shared" si="28"/>
        <v/>
      </c>
      <c r="X108" s="13" t="str">
        <f t="shared" si="28"/>
        <v/>
      </c>
      <c r="Y108" s="13" t="str">
        <f t="shared" si="28"/>
        <v/>
      </c>
      <c r="Z108" s="13" t="str">
        <f t="shared" si="28"/>
        <v/>
      </c>
      <c r="AA108" s="112" t="str">
        <f t="shared" si="28"/>
        <v/>
      </c>
    </row>
    <row r="109" spans="1:27">
      <c r="A109" s="34">
        <v>25</v>
      </c>
      <c r="B109" s="35" t="str">
        <f>$D$1</f>
        <v>Ghetto Bombers</v>
      </c>
      <c r="C109" s="36" t="s">
        <v>19</v>
      </c>
      <c r="D109" s="121"/>
      <c r="E109" s="77"/>
      <c r="F109" s="4" t="s">
        <v>20</v>
      </c>
      <c r="G109" s="5"/>
      <c r="H109" s="5">
        <f>SUM(J109:AA109)</f>
        <v>0</v>
      </c>
      <c r="I109" s="6" t="s">
        <v>21</v>
      </c>
      <c r="J109" s="88"/>
      <c r="K109" s="88"/>
      <c r="L109" s="88"/>
      <c r="M109" s="88"/>
      <c r="N109" s="88"/>
      <c r="O109" s="88"/>
      <c r="P109" s="88"/>
      <c r="Q109" s="88"/>
      <c r="R109" s="88"/>
      <c r="S109" s="88"/>
      <c r="T109" s="88"/>
      <c r="U109" s="88"/>
      <c r="V109" s="88"/>
      <c r="W109" s="88"/>
      <c r="X109" s="88"/>
      <c r="Y109" s="88"/>
      <c r="Z109" s="88"/>
      <c r="AA109" s="89"/>
    </row>
    <row r="110" spans="1:27">
      <c r="A110" s="37"/>
      <c r="B110" s="20"/>
      <c r="C110" s="38" t="s">
        <v>22</v>
      </c>
      <c r="D110" s="122"/>
      <c r="E110" s="78"/>
      <c r="F110" s="7" t="s">
        <v>23</v>
      </c>
      <c r="G110" s="8"/>
      <c r="H110" s="8">
        <f>SUM(J110:AA110)</f>
        <v>0</v>
      </c>
      <c r="I110" s="9" t="s">
        <v>24</v>
      </c>
      <c r="J110" s="90"/>
      <c r="K110" s="90"/>
      <c r="L110" s="90"/>
      <c r="M110" s="90"/>
      <c r="N110" s="90"/>
      <c r="O110" s="90"/>
      <c r="P110" s="90"/>
      <c r="Q110" s="90"/>
      <c r="R110" s="90"/>
      <c r="S110" s="90"/>
      <c r="T110" s="90"/>
      <c r="U110" s="90"/>
      <c r="V110" s="90"/>
      <c r="W110" s="90"/>
      <c r="X110" s="90"/>
      <c r="Y110" s="90"/>
      <c r="Z110" s="90"/>
      <c r="AA110" s="91"/>
    </row>
    <row r="111" spans="1:27">
      <c r="A111" s="37"/>
      <c r="B111" s="20"/>
      <c r="C111" s="38"/>
      <c r="D111" s="122"/>
      <c r="E111" s="78"/>
      <c r="F111" s="132" t="s">
        <v>45</v>
      </c>
      <c r="G111" s="133"/>
      <c r="H111" s="8">
        <f>SUM(J111:AA111)</f>
        <v>0</v>
      </c>
      <c r="I111" s="134" t="s">
        <v>46</v>
      </c>
      <c r="J111" s="135"/>
      <c r="K111" s="135"/>
      <c r="L111" s="135"/>
      <c r="M111" s="135"/>
      <c r="N111" s="135"/>
      <c r="O111" s="135"/>
      <c r="P111" s="135"/>
      <c r="Q111" s="135"/>
      <c r="R111" s="135"/>
      <c r="S111" s="135"/>
      <c r="T111" s="135"/>
      <c r="U111" s="135"/>
      <c r="V111" s="135"/>
      <c r="W111" s="135"/>
      <c r="X111" s="135"/>
      <c r="Y111" s="135"/>
      <c r="Z111" s="135"/>
      <c r="AA111" s="136"/>
    </row>
    <row r="112" spans="1:27" ht="14" thickBot="1">
      <c r="A112" s="42"/>
      <c r="B112" s="30"/>
      <c r="C112" s="31"/>
      <c r="D112" s="124" t="s">
        <v>65</v>
      </c>
      <c r="E112" s="80"/>
      <c r="F112" s="16" t="s">
        <v>25</v>
      </c>
      <c r="G112" s="56"/>
      <c r="H112" s="10" t="str">
        <f>IF(H109=0,"",H110/H109)</f>
        <v/>
      </c>
      <c r="I112" s="18" t="s">
        <v>25</v>
      </c>
      <c r="J112" s="19" t="str">
        <f t="shared" ref="J112:AA112" si="29">IF(J109="","",J110/J109)</f>
        <v/>
      </c>
      <c r="K112" s="19" t="str">
        <f t="shared" si="29"/>
        <v/>
      </c>
      <c r="L112" s="19" t="str">
        <f t="shared" si="29"/>
        <v/>
      </c>
      <c r="M112" s="19" t="str">
        <f t="shared" si="29"/>
        <v/>
      </c>
      <c r="N112" s="19" t="str">
        <f t="shared" si="29"/>
        <v/>
      </c>
      <c r="O112" s="19" t="str">
        <f t="shared" si="29"/>
        <v/>
      </c>
      <c r="P112" s="19" t="str">
        <f t="shared" si="29"/>
        <v/>
      </c>
      <c r="Q112" s="19" t="str">
        <f t="shared" si="29"/>
        <v/>
      </c>
      <c r="R112" s="19" t="str">
        <f t="shared" si="29"/>
        <v/>
      </c>
      <c r="S112" s="19" t="str">
        <f t="shared" si="29"/>
        <v/>
      </c>
      <c r="T112" s="19" t="str">
        <f t="shared" si="29"/>
        <v/>
      </c>
      <c r="U112" s="19" t="str">
        <f t="shared" si="29"/>
        <v/>
      </c>
      <c r="V112" s="19" t="str">
        <f t="shared" si="29"/>
        <v/>
      </c>
      <c r="W112" s="19" t="str">
        <f t="shared" si="29"/>
        <v/>
      </c>
      <c r="X112" s="19" t="str">
        <f t="shared" si="29"/>
        <v/>
      </c>
      <c r="Y112" s="19" t="str">
        <f t="shared" si="29"/>
        <v/>
      </c>
      <c r="Z112" s="19" t="str">
        <f t="shared" si="29"/>
        <v/>
      </c>
      <c r="AA112" s="113" t="str">
        <f t="shared" si="29"/>
        <v/>
      </c>
    </row>
    <row r="113" spans="1:27" ht="19" thickTop="1">
      <c r="A113" s="118"/>
      <c r="B113" s="21" t="str">
        <f>$D$1</f>
        <v>Ghetto Bombers</v>
      </c>
      <c r="C113" s="22"/>
      <c r="D113" s="125" t="s">
        <v>26</v>
      </c>
      <c r="E113" s="81"/>
      <c r="F113" s="23" t="s">
        <v>20</v>
      </c>
      <c r="G113" s="24"/>
      <c r="H113" s="24">
        <f>SUM(J113:AA113)</f>
        <v>271</v>
      </c>
      <c r="I113" s="25" t="s">
        <v>21</v>
      </c>
      <c r="J113" s="26">
        <f t="shared" ref="J113:AA113" si="30">IF(SUM(J109,J105,J101,J97,J93,J89,J85,J81,J77,J73,J69,J65,J61,J57,J53,J49,J45,J41,J37,J33,J29,J25,J21,J17,J13)=0,"",SUM(J13,J17,J21,J25,J29,J33,J37,J41,J45,J49,J53,J57,J61,J65,J69,J73,J77,J81,J85,J89,J93,J97,J101,J105,J109))</f>
        <v>50</v>
      </c>
      <c r="K113" s="26">
        <f t="shared" si="30"/>
        <v>44</v>
      </c>
      <c r="L113" s="26">
        <f t="shared" si="30"/>
        <v>39</v>
      </c>
      <c r="M113" s="26">
        <f t="shared" si="30"/>
        <v>54</v>
      </c>
      <c r="N113" s="26">
        <f t="shared" si="30"/>
        <v>44</v>
      </c>
      <c r="O113" s="26">
        <f t="shared" si="30"/>
        <v>40</v>
      </c>
      <c r="P113" s="26" t="str">
        <f t="shared" si="30"/>
        <v/>
      </c>
      <c r="Q113" s="26" t="str">
        <f t="shared" si="30"/>
        <v/>
      </c>
      <c r="R113" s="26" t="str">
        <f t="shared" si="30"/>
        <v/>
      </c>
      <c r="S113" s="26" t="str">
        <f t="shared" si="30"/>
        <v/>
      </c>
      <c r="T113" s="26" t="str">
        <f t="shared" si="30"/>
        <v/>
      </c>
      <c r="U113" s="26" t="str">
        <f t="shared" si="30"/>
        <v/>
      </c>
      <c r="V113" s="26" t="str">
        <f t="shared" si="30"/>
        <v/>
      </c>
      <c r="W113" s="26" t="str">
        <f t="shared" si="30"/>
        <v/>
      </c>
      <c r="X113" s="26" t="str">
        <f t="shared" si="30"/>
        <v/>
      </c>
      <c r="Y113" s="26" t="str">
        <f t="shared" si="30"/>
        <v/>
      </c>
      <c r="Z113" s="26" t="str">
        <f t="shared" si="30"/>
        <v/>
      </c>
      <c r="AA113" s="27" t="str">
        <f t="shared" si="30"/>
        <v/>
      </c>
    </row>
    <row r="114" spans="1:27" ht="18">
      <c r="A114" s="119"/>
      <c r="B114" s="20"/>
      <c r="C114" s="28"/>
      <c r="D114" s="126" t="s">
        <v>27</v>
      </c>
      <c r="E114" s="82"/>
      <c r="F114" s="7" t="s">
        <v>23</v>
      </c>
      <c r="G114" s="8"/>
      <c r="H114" s="8">
        <f>SUM(J114:AA114)</f>
        <v>146</v>
      </c>
      <c r="I114" s="14" t="s">
        <v>24</v>
      </c>
      <c r="J114" s="15">
        <f t="shared" ref="J114:AA114" si="31">IF(SUM(J110,J106,J102,J98,J94,J90,J86,J82,J78,J74,J70,J66,J62,J58,J54,J50,J46,J42,J38,J34,J30,J26,J22,J18,J14)=0,"",SUM(J14,J18,J22,J26,J30,J34,J38,J42,J46,J50,J54,J58,J62,J66,J70,J74,J78,J82,J86,J90,J94,J98,J102,J106,J110))</f>
        <v>27</v>
      </c>
      <c r="K114" s="15">
        <f t="shared" si="31"/>
        <v>25</v>
      </c>
      <c r="L114" s="15">
        <f t="shared" si="31"/>
        <v>21</v>
      </c>
      <c r="M114" s="15">
        <f t="shared" si="31"/>
        <v>37</v>
      </c>
      <c r="N114" s="15">
        <f t="shared" si="31"/>
        <v>19</v>
      </c>
      <c r="O114" s="15">
        <f t="shared" si="31"/>
        <v>17</v>
      </c>
      <c r="P114" s="15" t="str">
        <f t="shared" si="31"/>
        <v/>
      </c>
      <c r="Q114" s="15" t="str">
        <f t="shared" si="31"/>
        <v/>
      </c>
      <c r="R114" s="15" t="str">
        <f t="shared" si="31"/>
        <v/>
      </c>
      <c r="S114" s="15" t="str">
        <f t="shared" si="31"/>
        <v/>
      </c>
      <c r="T114" s="15" t="str">
        <f t="shared" si="31"/>
        <v/>
      </c>
      <c r="U114" s="15" t="str">
        <f t="shared" si="31"/>
        <v/>
      </c>
      <c r="V114" s="15" t="str">
        <f t="shared" si="31"/>
        <v/>
      </c>
      <c r="W114" s="15" t="str">
        <f t="shared" si="31"/>
        <v/>
      </c>
      <c r="X114" s="15" t="str">
        <f t="shared" si="31"/>
        <v/>
      </c>
      <c r="Y114" s="15" t="str">
        <f t="shared" si="31"/>
        <v/>
      </c>
      <c r="Z114" s="15" t="str">
        <f t="shared" si="31"/>
        <v/>
      </c>
      <c r="AA114" s="29" t="str">
        <f t="shared" si="31"/>
        <v/>
      </c>
    </row>
    <row r="115" spans="1:27" ht="14" thickBot="1">
      <c r="A115" s="120"/>
      <c r="B115" s="30"/>
      <c r="C115" s="31"/>
      <c r="D115" s="127"/>
      <c r="E115" s="83"/>
      <c r="F115" s="16" t="s">
        <v>25</v>
      </c>
      <c r="G115" s="56"/>
      <c r="H115" s="17">
        <f>IF(H113=0,"N/A",H114/H113)</f>
        <v>0.53874538745387457</v>
      </c>
      <c r="I115" s="32" t="s">
        <v>25</v>
      </c>
      <c r="J115" s="33">
        <f t="shared" ref="J115:AA115" si="32">IF(J113="","",J114/J113)</f>
        <v>0.54</v>
      </c>
      <c r="K115" s="33">
        <f t="shared" si="32"/>
        <v>0.56818181818181823</v>
      </c>
      <c r="L115" s="33">
        <f t="shared" si="32"/>
        <v>0.53846153846153844</v>
      </c>
      <c r="M115" s="33">
        <f t="shared" si="32"/>
        <v>0.68518518518518523</v>
      </c>
      <c r="N115" s="33">
        <f t="shared" si="32"/>
        <v>0.43181818181818182</v>
      </c>
      <c r="O115" s="33">
        <f t="shared" si="32"/>
        <v>0.42499999999999999</v>
      </c>
      <c r="P115" s="33" t="str">
        <f t="shared" si="32"/>
        <v/>
      </c>
      <c r="Q115" s="33" t="str">
        <f t="shared" si="32"/>
        <v/>
      </c>
      <c r="R115" s="33" t="str">
        <f t="shared" si="32"/>
        <v/>
      </c>
      <c r="S115" s="33" t="str">
        <f t="shared" si="32"/>
        <v/>
      </c>
      <c r="T115" s="33" t="str">
        <f t="shared" si="32"/>
        <v/>
      </c>
      <c r="U115" s="33" t="str">
        <f t="shared" si="32"/>
        <v/>
      </c>
      <c r="V115" s="33" t="str">
        <f t="shared" si="32"/>
        <v/>
      </c>
      <c r="W115" s="33" t="str">
        <f t="shared" si="32"/>
        <v/>
      </c>
      <c r="X115" s="33" t="str">
        <f t="shared" si="32"/>
        <v/>
      </c>
      <c r="Y115" s="33" t="str">
        <f t="shared" si="32"/>
        <v/>
      </c>
      <c r="Z115" s="33" t="str">
        <f t="shared" si="32"/>
        <v/>
      </c>
      <c r="AA115" s="114" t="str">
        <f t="shared" si="32"/>
        <v/>
      </c>
    </row>
    <row r="116" spans="1:27" ht="14" thickTop="1"/>
  </sheetData>
  <phoneticPr fontId="0" type="noConversion"/>
  <printOptions horizontalCentered="1" gridLinesSet="0"/>
  <pageMargins left="0.28000000000000003" right="0.27" top="0.31" bottom="0.11" header="0.2" footer="0.11"/>
  <pageSetup scale="69" fitToHeight="2" orientation="portrait" blackAndWhite="1" horizontalDpi="240" verticalDpi="144" r:id="rId1"/>
  <headerFooter alignWithMargins="0"/>
  <rowBreaks count="1" manualBreakCount="1">
    <brk id="71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AA116"/>
  <sheetViews>
    <sheetView showGridLines="0" topLeftCell="D1" workbookViewId="0">
      <pane xSplit="6" ySplit="12" topLeftCell="J13" activePane="bottomRight" state="frozen"/>
      <selection activeCell="D1" sqref="D1"/>
      <selection pane="topRight" activeCell="J1" sqref="J1"/>
      <selection pane="bottomLeft" activeCell="D13" sqref="D13"/>
      <selection pane="bottomRight" activeCell="P1" sqref="P1"/>
    </sheetView>
  </sheetViews>
  <sheetFormatPr baseColWidth="10" defaultColWidth="8.83203125" defaultRowHeight="13"/>
  <cols>
    <col min="1" max="1" width="3.5" customWidth="1"/>
    <col min="2" max="2" width="0" hidden="1" customWidth="1"/>
    <col min="3" max="3" width="8.5" customWidth="1"/>
    <col min="4" max="4" width="19.1640625" customWidth="1"/>
    <col min="5" max="5" width="1.5" customWidth="1"/>
    <col min="7" max="7" width="1" customWidth="1"/>
    <col min="8" max="8" width="7.83203125" customWidth="1"/>
    <col min="9" max="9" width="7.5" customWidth="1"/>
    <col min="10" max="10" width="5.83203125" customWidth="1"/>
    <col min="11" max="11" width="6.1640625" customWidth="1"/>
    <col min="12" max="14" width="5.6640625" customWidth="1"/>
    <col min="15" max="15" width="6" customWidth="1"/>
    <col min="16" max="16" width="5.6640625" customWidth="1"/>
    <col min="17" max="17" width="6.1640625" customWidth="1"/>
    <col min="18" max="21" width="5.6640625" customWidth="1"/>
    <col min="22" max="22" width="5.6640625" hidden="1" customWidth="1"/>
    <col min="23" max="23" width="5.5" hidden="1" customWidth="1"/>
    <col min="24" max="27" width="5.6640625" hidden="1" customWidth="1"/>
    <col min="28" max="30" width="9.1640625" customWidth="1"/>
  </cols>
  <sheetData>
    <row r="1" spans="1:27" ht="18">
      <c r="A1" s="75"/>
      <c r="C1" s="76" t="s">
        <v>1</v>
      </c>
      <c r="D1" s="65" t="s">
        <v>159</v>
      </c>
      <c r="E1" s="63"/>
      <c r="F1" s="64"/>
      <c r="G1" s="3"/>
      <c r="I1" s="48" t="s">
        <v>2</v>
      </c>
      <c r="J1" s="84">
        <v>22</v>
      </c>
      <c r="K1" s="84">
        <v>10</v>
      </c>
      <c r="L1" s="84">
        <v>21</v>
      </c>
      <c r="M1" s="84">
        <v>0</v>
      </c>
      <c r="N1" s="84">
        <v>16</v>
      </c>
      <c r="O1" s="84">
        <v>23</v>
      </c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  <c r="AA1" s="84"/>
    </row>
    <row r="2" spans="1:27" ht="14" thickBot="1">
      <c r="C2" s="1"/>
      <c r="G2" s="3"/>
      <c r="H2" s="43"/>
      <c r="I2" s="72" t="s">
        <v>3</v>
      </c>
      <c r="J2" s="85">
        <v>21</v>
      </c>
      <c r="K2" s="85">
        <v>16</v>
      </c>
      <c r="L2" s="85">
        <v>8</v>
      </c>
      <c r="M2" s="85">
        <v>7</v>
      </c>
      <c r="N2" s="85">
        <v>12</v>
      </c>
      <c r="O2" s="85">
        <v>7</v>
      </c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</row>
    <row r="3" spans="1:27" ht="15" thickTop="1">
      <c r="C3" s="1"/>
      <c r="D3" s="73" t="s">
        <v>4</v>
      </c>
      <c r="E3" s="66"/>
      <c r="F3" s="70">
        <f>SUM(J6:AA6)</f>
        <v>4</v>
      </c>
      <c r="G3" s="3"/>
      <c r="H3" s="43"/>
      <c r="I3" s="49" t="s">
        <v>5</v>
      </c>
      <c r="J3" s="45" t="str">
        <f t="shared" ref="J3:P3" si="0">IF(SUM(J1,J2)=0,"",IF(J1&lt;J2,"L","W"))</f>
        <v>W</v>
      </c>
      <c r="K3" s="45" t="str">
        <f t="shared" si="0"/>
        <v>L</v>
      </c>
      <c r="L3" s="45" t="str">
        <f t="shared" si="0"/>
        <v>W</v>
      </c>
      <c r="M3" s="45" t="str">
        <f t="shared" si="0"/>
        <v>L</v>
      </c>
      <c r="N3" s="45" t="str">
        <f t="shared" si="0"/>
        <v>W</v>
      </c>
      <c r="O3" s="45" t="str">
        <f t="shared" si="0"/>
        <v>W</v>
      </c>
      <c r="P3" s="45" t="str">
        <f t="shared" si="0"/>
        <v/>
      </c>
      <c r="Q3" s="45" t="str">
        <f t="shared" ref="Q3:AA3" si="1">IF(SUM(Q1,Q2)=0,"",IF(Q1&lt;Q2,"L","W"))</f>
        <v/>
      </c>
      <c r="R3" s="45" t="str">
        <f t="shared" si="1"/>
        <v/>
      </c>
      <c r="S3" s="45" t="str">
        <f t="shared" si="1"/>
        <v/>
      </c>
      <c r="T3" s="45" t="str">
        <f t="shared" si="1"/>
        <v/>
      </c>
      <c r="U3" s="45" t="str">
        <f t="shared" si="1"/>
        <v/>
      </c>
      <c r="V3" s="45" t="str">
        <f t="shared" si="1"/>
        <v/>
      </c>
      <c r="W3" s="45" t="str">
        <f t="shared" si="1"/>
        <v/>
      </c>
      <c r="X3" s="45" t="str">
        <f t="shared" si="1"/>
        <v/>
      </c>
      <c r="Y3" s="45" t="str">
        <f t="shared" si="1"/>
        <v/>
      </c>
      <c r="Z3" s="45" t="str">
        <f t="shared" si="1"/>
        <v/>
      </c>
      <c r="AA3" s="45" t="str">
        <f t="shared" si="1"/>
        <v/>
      </c>
    </row>
    <row r="4" spans="1:27" ht="15" thickBot="1">
      <c r="C4" s="1"/>
      <c r="D4" s="73" t="s">
        <v>6</v>
      </c>
      <c r="E4" s="67"/>
      <c r="F4" s="71">
        <f>SUM(J7:AA7)</f>
        <v>2</v>
      </c>
      <c r="G4" s="3"/>
      <c r="H4" s="99" t="s">
        <v>7</v>
      </c>
      <c r="I4" s="97" t="s">
        <v>8</v>
      </c>
      <c r="J4" s="98"/>
      <c r="K4" s="98"/>
      <c r="L4" s="98"/>
      <c r="M4" s="98" t="s">
        <v>252</v>
      </c>
      <c r="N4" s="98"/>
      <c r="O4" s="98"/>
      <c r="P4" s="98"/>
      <c r="Q4" s="98"/>
      <c r="R4" s="98" t="s">
        <v>48</v>
      </c>
      <c r="S4" s="98"/>
      <c r="T4" s="98"/>
      <c r="U4" s="98"/>
      <c r="V4" s="98"/>
      <c r="W4" s="98"/>
      <c r="X4" s="98"/>
      <c r="Y4" s="98"/>
      <c r="Z4" s="98"/>
      <c r="AA4" s="98"/>
    </row>
    <row r="5" spans="1:27" ht="16" hidden="1" thickTop="1" thickBot="1">
      <c r="C5" s="1"/>
      <c r="D5" s="73"/>
      <c r="E5" s="94" t="s">
        <v>9</v>
      </c>
      <c r="F5" s="92"/>
      <c r="G5" s="3"/>
      <c r="I5" s="93"/>
      <c r="J5" s="47">
        <f t="shared" ref="J5:P5" si="2">IF(J3="","",IF(J4="FW","",1))</f>
        <v>1</v>
      </c>
      <c r="K5" s="47">
        <f t="shared" si="2"/>
        <v>1</v>
      </c>
      <c r="L5" s="47">
        <f t="shared" si="2"/>
        <v>1</v>
      </c>
      <c r="M5" s="47">
        <f t="shared" si="2"/>
        <v>1</v>
      </c>
      <c r="N5" s="47">
        <f t="shared" si="2"/>
        <v>1</v>
      </c>
      <c r="O5" s="47">
        <f t="shared" si="2"/>
        <v>1</v>
      </c>
      <c r="P5" s="47" t="str">
        <f t="shared" si="2"/>
        <v/>
      </c>
      <c r="Q5" s="47" t="str">
        <f t="shared" ref="Q5:AA5" si="3">IF(Q3="","",IF(Q4="FW","",1))</f>
        <v/>
      </c>
      <c r="R5" s="47" t="str">
        <f t="shared" si="3"/>
        <v/>
      </c>
      <c r="S5" s="47" t="str">
        <f t="shared" si="3"/>
        <v/>
      </c>
      <c r="T5" s="47" t="str">
        <f t="shared" si="3"/>
        <v/>
      </c>
      <c r="U5" s="47" t="str">
        <f t="shared" si="3"/>
        <v/>
      </c>
      <c r="V5" s="47" t="str">
        <f t="shared" si="3"/>
        <v/>
      </c>
      <c r="W5" s="47" t="str">
        <f t="shared" si="3"/>
        <v/>
      </c>
      <c r="X5" s="47" t="str">
        <f t="shared" si="3"/>
        <v/>
      </c>
      <c r="Y5" s="47" t="str">
        <f t="shared" si="3"/>
        <v/>
      </c>
      <c r="Z5" s="47" t="str">
        <f t="shared" si="3"/>
        <v/>
      </c>
      <c r="AA5" s="47" t="str">
        <f t="shared" si="3"/>
        <v/>
      </c>
    </row>
    <row r="6" spans="1:27" ht="15" hidden="1" thickTop="1" thickBot="1">
      <c r="H6" t="str">
        <f>IF(H4="w",1,"")</f>
        <v/>
      </c>
      <c r="I6" s="50" t="s">
        <v>10</v>
      </c>
      <c r="J6" s="47">
        <f t="shared" ref="J6:P6" si="4">IF(J3="w",1,"")</f>
        <v>1</v>
      </c>
      <c r="K6" s="47" t="str">
        <f t="shared" si="4"/>
        <v/>
      </c>
      <c r="L6" s="47">
        <f t="shared" si="4"/>
        <v>1</v>
      </c>
      <c r="M6" s="47" t="str">
        <f t="shared" si="4"/>
        <v/>
      </c>
      <c r="N6" s="47">
        <f t="shared" si="4"/>
        <v>1</v>
      </c>
      <c r="O6" s="47">
        <f t="shared" si="4"/>
        <v>1</v>
      </c>
      <c r="P6" s="47" t="str">
        <f t="shared" si="4"/>
        <v/>
      </c>
      <c r="Q6" s="47" t="str">
        <f t="shared" ref="Q6:AA6" si="5">IF(Q3="w",1,"")</f>
        <v/>
      </c>
      <c r="R6" s="47" t="str">
        <f t="shared" si="5"/>
        <v/>
      </c>
      <c r="S6" s="47" t="str">
        <f t="shared" si="5"/>
        <v/>
      </c>
      <c r="T6" s="47" t="str">
        <f t="shared" si="5"/>
        <v/>
      </c>
      <c r="U6" s="47" t="str">
        <f t="shared" si="5"/>
        <v/>
      </c>
      <c r="V6" s="47" t="str">
        <f t="shared" si="5"/>
        <v/>
      </c>
      <c r="W6" s="47" t="str">
        <f t="shared" si="5"/>
        <v/>
      </c>
      <c r="X6" s="47" t="str">
        <f t="shared" si="5"/>
        <v/>
      </c>
      <c r="Y6" s="47" t="str">
        <f t="shared" si="5"/>
        <v/>
      </c>
      <c r="Z6" s="47" t="str">
        <f t="shared" si="5"/>
        <v/>
      </c>
      <c r="AA6" s="47" t="str">
        <f t="shared" si="5"/>
        <v/>
      </c>
    </row>
    <row r="7" spans="1:27" ht="15" hidden="1" thickTop="1" thickBot="1">
      <c r="H7" t="str">
        <f>IF(H4="l",1,"")</f>
        <v/>
      </c>
      <c r="I7" s="50" t="s">
        <v>11</v>
      </c>
      <c r="J7" s="47" t="str">
        <f t="shared" ref="J7:P7" si="6">IF(J3="l",1,"")</f>
        <v/>
      </c>
      <c r="K7" s="47">
        <f t="shared" si="6"/>
        <v>1</v>
      </c>
      <c r="L7" s="47" t="str">
        <f t="shared" si="6"/>
        <v/>
      </c>
      <c r="M7" s="47">
        <f t="shared" si="6"/>
        <v>1</v>
      </c>
      <c r="N7" s="47" t="str">
        <f t="shared" si="6"/>
        <v/>
      </c>
      <c r="O7" s="47" t="str">
        <f t="shared" si="6"/>
        <v/>
      </c>
      <c r="P7" s="47" t="str">
        <f t="shared" si="6"/>
        <v/>
      </c>
      <c r="Q7" s="47" t="str">
        <f t="shared" ref="Q7:AA7" si="7">IF(Q3="l",1,"")</f>
        <v/>
      </c>
      <c r="R7" s="47" t="str">
        <f t="shared" si="7"/>
        <v/>
      </c>
      <c r="S7" s="47" t="str">
        <f t="shared" si="7"/>
        <v/>
      </c>
      <c r="T7" s="47" t="str">
        <f t="shared" si="7"/>
        <v/>
      </c>
      <c r="U7" s="47" t="str">
        <f t="shared" si="7"/>
        <v/>
      </c>
      <c r="V7" s="47" t="str">
        <f t="shared" si="7"/>
        <v/>
      </c>
      <c r="W7" s="47" t="str">
        <f t="shared" si="7"/>
        <v/>
      </c>
      <c r="X7" s="47" t="str">
        <f t="shared" si="7"/>
        <v/>
      </c>
      <c r="Y7" s="47" t="str">
        <f t="shared" si="7"/>
        <v/>
      </c>
      <c r="Z7" s="47" t="str">
        <f t="shared" si="7"/>
        <v/>
      </c>
      <c r="AA7" s="47" t="str">
        <f t="shared" si="7"/>
        <v/>
      </c>
    </row>
    <row r="8" spans="1:27" ht="38" thickTop="1" thickBot="1">
      <c r="C8" s="2"/>
      <c r="D8" s="117" t="s">
        <v>12</v>
      </c>
      <c r="E8" s="95"/>
      <c r="F8" s="96">
        <f>SUM(J5:AA5)</f>
        <v>6</v>
      </c>
      <c r="G8" s="74"/>
      <c r="H8" s="61" t="s">
        <v>13</v>
      </c>
      <c r="I8" s="60"/>
      <c r="J8" s="86" t="s">
        <v>177</v>
      </c>
      <c r="K8" s="86" t="s">
        <v>67</v>
      </c>
      <c r="L8" s="86" t="s">
        <v>66</v>
      </c>
      <c r="M8" s="86" t="s">
        <v>158</v>
      </c>
      <c r="N8" s="86" t="s">
        <v>67</v>
      </c>
      <c r="O8" s="86" t="s">
        <v>66</v>
      </c>
      <c r="P8" s="86"/>
      <c r="Q8" s="86"/>
      <c r="R8" s="86"/>
      <c r="S8" s="86"/>
      <c r="T8" s="86"/>
      <c r="U8" s="86"/>
      <c r="V8" s="86"/>
      <c r="W8" s="86"/>
      <c r="X8" s="86"/>
      <c r="Y8" s="86"/>
      <c r="Z8" s="86"/>
      <c r="AA8" s="86"/>
    </row>
    <row r="9" spans="1:27" ht="16" thickTop="1" thickBot="1">
      <c r="D9" s="59" t="s">
        <v>14</v>
      </c>
      <c r="E9" s="62"/>
      <c r="F9" s="68">
        <f>SUM(J9:AA9)</f>
        <v>20</v>
      </c>
      <c r="G9" s="2"/>
      <c r="H9" s="53"/>
      <c r="I9" s="54" t="s">
        <v>15</v>
      </c>
      <c r="J9" s="57"/>
      <c r="K9" s="57">
        <f t="shared" ref="K9:P9" si="8">IF(K1="","",K1-K2)</f>
        <v>-6</v>
      </c>
      <c r="L9" s="57">
        <f t="shared" si="8"/>
        <v>13</v>
      </c>
      <c r="M9" s="57">
        <f t="shared" si="8"/>
        <v>-7</v>
      </c>
      <c r="N9" s="57">
        <f t="shared" si="8"/>
        <v>4</v>
      </c>
      <c r="O9" s="57">
        <f t="shared" si="8"/>
        <v>16</v>
      </c>
      <c r="P9" s="57" t="str">
        <f t="shared" si="8"/>
        <v/>
      </c>
      <c r="Q9" s="57"/>
      <c r="R9" s="57" t="str">
        <f t="shared" ref="R9:AA9" si="9">IF(R1="","",R1-R2)</f>
        <v/>
      </c>
      <c r="S9" s="57" t="str">
        <f t="shared" si="9"/>
        <v/>
      </c>
      <c r="T9" s="57" t="str">
        <f t="shared" si="9"/>
        <v/>
      </c>
      <c r="U9" s="57" t="str">
        <f t="shared" si="9"/>
        <v/>
      </c>
      <c r="V9" s="57" t="str">
        <f t="shared" si="9"/>
        <v/>
      </c>
      <c r="W9" s="57" t="str">
        <f t="shared" si="9"/>
        <v/>
      </c>
      <c r="X9" s="57" t="str">
        <f t="shared" si="9"/>
        <v/>
      </c>
      <c r="Y9" s="57" t="str">
        <f t="shared" si="9"/>
        <v/>
      </c>
      <c r="Z9" s="57" t="str">
        <f t="shared" si="9"/>
        <v/>
      </c>
      <c r="AA9" s="57" t="str">
        <f t="shared" si="9"/>
        <v/>
      </c>
    </row>
    <row r="10" spans="1:27" ht="16" thickTop="1" thickBot="1">
      <c r="D10" s="59" t="s">
        <v>16</v>
      </c>
      <c r="E10" s="62"/>
      <c r="F10" s="69">
        <f>$H$115</f>
        <v>0.54545454545454541</v>
      </c>
      <c r="H10" s="44"/>
      <c r="I10" s="52" t="s">
        <v>17</v>
      </c>
      <c r="J10" s="87">
        <v>45148</v>
      </c>
      <c r="K10" s="87">
        <v>45155</v>
      </c>
      <c r="L10" s="87">
        <v>45162</v>
      </c>
      <c r="M10" s="131">
        <v>45169</v>
      </c>
      <c r="N10" s="131">
        <v>45176</v>
      </c>
      <c r="O10" s="128">
        <v>45183</v>
      </c>
      <c r="P10" s="128"/>
      <c r="Q10" s="128"/>
      <c r="R10" s="128"/>
      <c r="S10" s="128"/>
      <c r="T10" s="128"/>
      <c r="U10" s="128"/>
      <c r="V10" s="128"/>
      <c r="W10" s="128"/>
      <c r="X10" s="128"/>
      <c r="Y10" s="128"/>
      <c r="Z10" s="128"/>
      <c r="AA10" s="128"/>
    </row>
    <row r="11" spans="1:27" ht="6" customHeight="1" thickTop="1">
      <c r="D11" s="58"/>
      <c r="E11" s="58"/>
      <c r="I11" s="50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</row>
    <row r="12" spans="1:27" ht="14" thickBot="1">
      <c r="H12" s="3" t="s">
        <v>18</v>
      </c>
      <c r="I12" s="51"/>
      <c r="J12" s="47">
        <v>1</v>
      </c>
      <c r="K12" s="47">
        <v>2</v>
      </c>
      <c r="L12" s="47">
        <v>3</v>
      </c>
      <c r="M12" s="47">
        <v>4</v>
      </c>
      <c r="N12" s="47">
        <v>5</v>
      </c>
      <c r="O12" s="47">
        <v>6</v>
      </c>
      <c r="P12" s="47">
        <v>7</v>
      </c>
      <c r="Q12" s="47">
        <v>8</v>
      </c>
      <c r="R12" s="47">
        <v>9</v>
      </c>
      <c r="S12" s="47">
        <v>10</v>
      </c>
      <c r="T12" s="47">
        <v>11</v>
      </c>
      <c r="U12" s="47">
        <v>12</v>
      </c>
      <c r="V12" s="47">
        <v>13</v>
      </c>
      <c r="W12" s="47">
        <v>14</v>
      </c>
      <c r="X12" s="47">
        <v>15</v>
      </c>
      <c r="Y12" s="47">
        <v>16</v>
      </c>
      <c r="Z12" s="47">
        <v>17</v>
      </c>
      <c r="AA12" s="47">
        <v>18</v>
      </c>
    </row>
    <row r="13" spans="1:27">
      <c r="A13" s="34">
        <v>1</v>
      </c>
      <c r="B13" s="35" t="str">
        <f>$D$1</f>
        <v>Thunder Ducks</v>
      </c>
      <c r="C13" s="36" t="s">
        <v>19</v>
      </c>
      <c r="D13" s="121" t="s">
        <v>184</v>
      </c>
      <c r="E13" s="77"/>
      <c r="F13" s="4" t="s">
        <v>20</v>
      </c>
      <c r="G13" s="5"/>
      <c r="H13" s="5">
        <f>SUM(J13:AA13)</f>
        <v>15</v>
      </c>
      <c r="I13" s="6" t="s">
        <v>21</v>
      </c>
      <c r="J13" s="88">
        <v>6</v>
      </c>
      <c r="K13" s="88">
        <v>4</v>
      </c>
      <c r="L13" s="88">
        <v>5</v>
      </c>
      <c r="M13" s="88"/>
      <c r="N13" s="88"/>
      <c r="O13" s="88"/>
      <c r="P13" s="88"/>
      <c r="Q13" s="88"/>
      <c r="R13" s="88"/>
      <c r="S13" s="88"/>
      <c r="T13" s="88"/>
      <c r="U13" s="88"/>
      <c r="V13" s="88"/>
      <c r="W13" s="88"/>
      <c r="X13" s="88"/>
      <c r="Y13" s="88"/>
      <c r="Z13" s="88"/>
      <c r="AA13" s="89"/>
    </row>
    <row r="14" spans="1:27">
      <c r="A14" s="37"/>
      <c r="B14" s="20"/>
      <c r="C14" s="38" t="s">
        <v>22</v>
      </c>
      <c r="D14" s="122" t="s">
        <v>142</v>
      </c>
      <c r="E14" s="78"/>
      <c r="F14" s="7" t="s">
        <v>23</v>
      </c>
      <c r="G14" s="8"/>
      <c r="H14" s="8">
        <f>SUM(J14:AA14)</f>
        <v>11</v>
      </c>
      <c r="I14" s="9" t="s">
        <v>24</v>
      </c>
      <c r="J14" s="90">
        <v>3</v>
      </c>
      <c r="K14" s="90">
        <v>4</v>
      </c>
      <c r="L14" s="90">
        <v>4</v>
      </c>
      <c r="M14" s="90"/>
      <c r="N14" s="90"/>
      <c r="O14" s="90"/>
      <c r="P14" s="90"/>
      <c r="Q14" s="90"/>
      <c r="R14" s="90"/>
      <c r="S14" s="90"/>
      <c r="T14" s="90"/>
      <c r="U14" s="90"/>
      <c r="V14" s="90"/>
      <c r="W14" s="90"/>
      <c r="X14" s="90"/>
      <c r="Y14" s="90"/>
      <c r="Z14" s="90"/>
      <c r="AA14" s="91"/>
    </row>
    <row r="15" spans="1:27">
      <c r="A15" s="37"/>
      <c r="B15" s="20"/>
      <c r="C15" s="38"/>
      <c r="D15" s="122"/>
      <c r="E15" s="78"/>
      <c r="F15" s="132" t="s">
        <v>45</v>
      </c>
      <c r="G15" s="133"/>
      <c r="H15" s="8">
        <f>SUM(J15:AA15)</f>
        <v>16</v>
      </c>
      <c r="I15" s="134" t="s">
        <v>46</v>
      </c>
      <c r="J15" s="135">
        <v>7</v>
      </c>
      <c r="K15" s="135">
        <v>4</v>
      </c>
      <c r="L15" s="135">
        <v>5</v>
      </c>
      <c r="M15" s="135"/>
      <c r="N15" s="135"/>
      <c r="O15" s="135"/>
      <c r="P15" s="135"/>
      <c r="Q15" s="135"/>
      <c r="R15" s="135"/>
      <c r="S15" s="135"/>
      <c r="T15" s="135"/>
      <c r="U15" s="135"/>
      <c r="V15" s="135"/>
      <c r="W15" s="135"/>
      <c r="X15" s="135"/>
      <c r="Y15" s="135"/>
      <c r="Z15" s="135"/>
      <c r="AA15" s="136"/>
    </row>
    <row r="16" spans="1:27" ht="14" thickBot="1">
      <c r="A16" s="39"/>
      <c r="B16" s="40"/>
      <c r="C16" s="41"/>
      <c r="D16" s="123" t="s">
        <v>68</v>
      </c>
      <c r="E16" s="79"/>
      <c r="F16" s="11" t="s">
        <v>25</v>
      </c>
      <c r="G16" s="55"/>
      <c r="H16" s="10">
        <f>IF(H13=0,"",(H14/H13))</f>
        <v>0.73333333333333328</v>
      </c>
      <c r="I16" s="12" t="s">
        <v>25</v>
      </c>
      <c r="J16" s="13">
        <f t="shared" ref="J16:P16" si="10">IF(J13="","",J14/J13)</f>
        <v>0.5</v>
      </c>
      <c r="K16" s="13">
        <f t="shared" si="10"/>
        <v>1</v>
      </c>
      <c r="L16" s="13">
        <f t="shared" si="10"/>
        <v>0.8</v>
      </c>
      <c r="M16" s="13" t="str">
        <f t="shared" si="10"/>
        <v/>
      </c>
      <c r="N16" s="13" t="str">
        <f t="shared" si="10"/>
        <v/>
      </c>
      <c r="O16" s="13" t="str">
        <f t="shared" si="10"/>
        <v/>
      </c>
      <c r="P16" s="13" t="str">
        <f t="shared" si="10"/>
        <v/>
      </c>
      <c r="Q16" s="13" t="str">
        <f t="shared" ref="Q16:AA16" si="11">IF(Q13="","",Q14/Q13)</f>
        <v/>
      </c>
      <c r="R16" s="13" t="str">
        <f t="shared" si="11"/>
        <v/>
      </c>
      <c r="S16" s="13" t="str">
        <f t="shared" si="11"/>
        <v/>
      </c>
      <c r="T16" s="13" t="str">
        <f t="shared" si="11"/>
        <v/>
      </c>
      <c r="U16" s="13" t="str">
        <f t="shared" si="11"/>
        <v/>
      </c>
      <c r="V16" s="13" t="str">
        <f t="shared" si="11"/>
        <v/>
      </c>
      <c r="W16" s="13" t="str">
        <f t="shared" si="11"/>
        <v/>
      </c>
      <c r="X16" s="13" t="str">
        <f t="shared" si="11"/>
        <v/>
      </c>
      <c r="Y16" s="13" t="str">
        <f t="shared" si="11"/>
        <v/>
      </c>
      <c r="Z16" s="13" t="str">
        <f t="shared" si="11"/>
        <v/>
      </c>
      <c r="AA16" s="112" t="str">
        <f t="shared" si="11"/>
        <v/>
      </c>
    </row>
    <row r="17" spans="1:27">
      <c r="A17" s="34">
        <v>2</v>
      </c>
      <c r="B17" s="35" t="str">
        <f>$D$1</f>
        <v>Thunder Ducks</v>
      </c>
      <c r="C17" s="36" t="s">
        <v>19</v>
      </c>
      <c r="D17" s="121" t="s">
        <v>101</v>
      </c>
      <c r="E17" s="77"/>
      <c r="F17" s="4" t="s">
        <v>20</v>
      </c>
      <c r="G17" s="5"/>
      <c r="H17" s="5">
        <f>SUM(J17:AA17)</f>
        <v>17</v>
      </c>
      <c r="I17" s="6" t="s">
        <v>21</v>
      </c>
      <c r="J17" s="88">
        <v>5</v>
      </c>
      <c r="K17" s="88">
        <v>4</v>
      </c>
      <c r="L17" s="88">
        <v>3</v>
      </c>
      <c r="M17" s="88"/>
      <c r="N17" s="88">
        <v>5</v>
      </c>
      <c r="O17" s="88"/>
      <c r="P17" s="88"/>
      <c r="Q17" s="88"/>
      <c r="R17" s="88"/>
      <c r="S17" s="88"/>
      <c r="T17" s="88"/>
      <c r="U17" s="88"/>
      <c r="V17" s="88"/>
      <c r="W17" s="88"/>
      <c r="X17" s="88"/>
      <c r="Y17" s="88"/>
      <c r="Z17" s="88"/>
      <c r="AA17" s="89"/>
    </row>
    <row r="18" spans="1:27">
      <c r="A18" s="37"/>
      <c r="B18" s="20"/>
      <c r="C18" s="38" t="s">
        <v>22</v>
      </c>
      <c r="D18" s="122" t="s">
        <v>140</v>
      </c>
      <c r="E18" s="78"/>
      <c r="F18" s="7" t="s">
        <v>23</v>
      </c>
      <c r="G18" s="8"/>
      <c r="H18" s="8">
        <f>SUM(J18:AA18)</f>
        <v>5</v>
      </c>
      <c r="I18" s="9" t="s">
        <v>24</v>
      </c>
      <c r="J18" s="90">
        <v>1</v>
      </c>
      <c r="K18" s="90">
        <v>1</v>
      </c>
      <c r="L18" s="90">
        <v>2</v>
      </c>
      <c r="M18" s="90"/>
      <c r="N18" s="90">
        <v>1</v>
      </c>
      <c r="O18" s="90"/>
      <c r="P18" s="90"/>
      <c r="Q18" s="90"/>
      <c r="R18" s="90"/>
      <c r="S18" s="90"/>
      <c r="T18" s="90"/>
      <c r="U18" s="90"/>
      <c r="V18" s="90"/>
      <c r="W18" s="90"/>
      <c r="X18" s="90"/>
      <c r="Y18" s="90"/>
      <c r="Z18" s="90"/>
      <c r="AA18" s="91"/>
    </row>
    <row r="19" spans="1:27">
      <c r="A19" s="37"/>
      <c r="B19" s="20"/>
      <c r="C19" s="38"/>
      <c r="D19" s="122"/>
      <c r="E19" s="78"/>
      <c r="F19" s="132" t="s">
        <v>45</v>
      </c>
      <c r="G19" s="133"/>
      <c r="H19" s="8">
        <f>SUM(J19:AA19)</f>
        <v>19</v>
      </c>
      <c r="I19" s="134" t="s">
        <v>46</v>
      </c>
      <c r="J19" s="135">
        <v>6</v>
      </c>
      <c r="K19" s="135">
        <v>4</v>
      </c>
      <c r="L19" s="135">
        <v>4</v>
      </c>
      <c r="M19" s="135"/>
      <c r="N19" s="135">
        <v>5</v>
      </c>
      <c r="O19" s="135"/>
      <c r="P19" s="135"/>
      <c r="Q19" s="135"/>
      <c r="R19" s="135"/>
      <c r="S19" s="135"/>
      <c r="T19" s="135"/>
      <c r="U19" s="135"/>
      <c r="V19" s="135"/>
      <c r="W19" s="135"/>
      <c r="X19" s="135"/>
      <c r="Y19" s="135"/>
      <c r="Z19" s="135"/>
      <c r="AA19" s="136"/>
    </row>
    <row r="20" spans="1:27" ht="14" thickBot="1">
      <c r="A20" s="39"/>
      <c r="B20" s="40"/>
      <c r="C20" s="41"/>
      <c r="D20" s="123" t="s">
        <v>65</v>
      </c>
      <c r="E20" s="79"/>
      <c r="F20" s="11" t="s">
        <v>25</v>
      </c>
      <c r="G20" s="55"/>
      <c r="H20" s="10">
        <f>IF(H17=0,"",H18/H17)</f>
        <v>0.29411764705882354</v>
      </c>
      <c r="I20" s="12" t="s">
        <v>25</v>
      </c>
      <c r="J20" s="13">
        <f t="shared" ref="J20:P20" si="12">IF(J17="","",J18/J17)</f>
        <v>0.2</v>
      </c>
      <c r="K20" s="13">
        <f t="shared" si="12"/>
        <v>0.25</v>
      </c>
      <c r="L20" s="13">
        <f t="shared" si="12"/>
        <v>0.66666666666666663</v>
      </c>
      <c r="M20" s="13" t="str">
        <f t="shared" si="12"/>
        <v/>
      </c>
      <c r="N20" s="13">
        <f t="shared" si="12"/>
        <v>0.2</v>
      </c>
      <c r="O20" s="13" t="str">
        <f t="shared" si="12"/>
        <v/>
      </c>
      <c r="P20" s="13" t="str">
        <f t="shared" si="12"/>
        <v/>
      </c>
      <c r="Q20" s="13" t="str">
        <f t="shared" ref="Q20:AA20" si="13">IF(Q17="","",Q18/Q17)</f>
        <v/>
      </c>
      <c r="R20" s="13" t="str">
        <f t="shared" si="13"/>
        <v/>
      </c>
      <c r="S20" s="13" t="str">
        <f t="shared" si="13"/>
        <v/>
      </c>
      <c r="T20" s="13" t="str">
        <f t="shared" si="13"/>
        <v/>
      </c>
      <c r="U20" s="13" t="str">
        <f t="shared" si="13"/>
        <v/>
      </c>
      <c r="V20" s="13" t="str">
        <f t="shared" si="13"/>
        <v/>
      </c>
      <c r="W20" s="13" t="str">
        <f t="shared" si="13"/>
        <v/>
      </c>
      <c r="X20" s="13" t="str">
        <f t="shared" si="13"/>
        <v/>
      </c>
      <c r="Y20" s="13" t="str">
        <f t="shared" si="13"/>
        <v/>
      </c>
      <c r="Z20" s="13" t="str">
        <f t="shared" si="13"/>
        <v/>
      </c>
      <c r="AA20" s="112" t="str">
        <f t="shared" si="13"/>
        <v/>
      </c>
    </row>
    <row r="21" spans="1:27">
      <c r="A21" s="34">
        <v>3</v>
      </c>
      <c r="B21" s="35" t="str">
        <f>$D$1</f>
        <v>Thunder Ducks</v>
      </c>
      <c r="C21" s="36" t="s">
        <v>19</v>
      </c>
      <c r="D21" s="121" t="s">
        <v>102</v>
      </c>
      <c r="E21" s="77"/>
      <c r="F21" s="4" t="s">
        <v>20</v>
      </c>
      <c r="G21" s="5"/>
      <c r="H21" s="5">
        <f>SUM(J21:AA21)</f>
        <v>20</v>
      </c>
      <c r="I21" s="6" t="s">
        <v>21</v>
      </c>
      <c r="J21" s="88">
        <v>6</v>
      </c>
      <c r="K21" s="88">
        <v>4</v>
      </c>
      <c r="L21" s="88">
        <v>5</v>
      </c>
      <c r="M21" s="88"/>
      <c r="N21" s="88">
        <v>5</v>
      </c>
      <c r="O21" s="88"/>
      <c r="P21" s="88"/>
      <c r="Q21" s="88"/>
      <c r="R21" s="88"/>
      <c r="S21" s="88"/>
      <c r="T21" s="88"/>
      <c r="U21" s="88"/>
      <c r="V21" s="88"/>
      <c r="W21" s="88"/>
      <c r="X21" s="88"/>
      <c r="Y21" s="88"/>
      <c r="Z21" s="88"/>
      <c r="AA21" s="89"/>
    </row>
    <row r="22" spans="1:27">
      <c r="A22" s="37"/>
      <c r="B22" s="20"/>
      <c r="C22" s="38" t="s">
        <v>22</v>
      </c>
      <c r="D22" s="142" t="s">
        <v>136</v>
      </c>
      <c r="E22" s="78"/>
      <c r="F22" s="7" t="s">
        <v>23</v>
      </c>
      <c r="G22" s="8"/>
      <c r="H22" s="8">
        <f>SUM(J22:AA22)</f>
        <v>13</v>
      </c>
      <c r="I22" s="9" t="s">
        <v>24</v>
      </c>
      <c r="J22" s="90">
        <v>3</v>
      </c>
      <c r="K22" s="90">
        <v>3</v>
      </c>
      <c r="L22" s="90">
        <v>3</v>
      </c>
      <c r="M22" s="90"/>
      <c r="N22" s="90">
        <v>4</v>
      </c>
      <c r="O22" s="90"/>
      <c r="P22" s="90"/>
      <c r="Q22" s="90"/>
      <c r="R22" s="90"/>
      <c r="S22" s="90"/>
      <c r="T22" s="90"/>
      <c r="U22" s="90"/>
      <c r="V22" s="90"/>
      <c r="W22" s="90"/>
      <c r="X22" s="90"/>
      <c r="Y22" s="90"/>
      <c r="Z22" s="90"/>
      <c r="AA22" s="91"/>
    </row>
    <row r="23" spans="1:27">
      <c r="A23" s="37"/>
      <c r="B23" s="20"/>
      <c r="C23" s="38"/>
      <c r="D23" s="122"/>
      <c r="E23" s="78"/>
      <c r="F23" s="132" t="s">
        <v>45</v>
      </c>
      <c r="G23" s="133"/>
      <c r="H23" s="8">
        <f>SUM(J23:AA23)</f>
        <v>20</v>
      </c>
      <c r="I23" s="134" t="s">
        <v>46</v>
      </c>
      <c r="J23" s="135">
        <v>6</v>
      </c>
      <c r="K23" s="135">
        <v>4</v>
      </c>
      <c r="L23" s="135">
        <v>5</v>
      </c>
      <c r="M23" s="135"/>
      <c r="N23" s="135">
        <v>5</v>
      </c>
      <c r="O23" s="135"/>
      <c r="P23" s="135"/>
      <c r="Q23" s="135"/>
      <c r="R23" s="135"/>
      <c r="S23" s="135"/>
      <c r="T23" s="135"/>
      <c r="U23" s="135"/>
      <c r="V23" s="135"/>
      <c r="W23" s="135"/>
      <c r="X23" s="135"/>
      <c r="Y23" s="135"/>
      <c r="Z23" s="135"/>
      <c r="AA23" s="136"/>
    </row>
    <row r="24" spans="1:27" ht="14" thickBot="1">
      <c r="A24" s="39"/>
      <c r="B24" s="40"/>
      <c r="C24" s="41"/>
      <c r="D24" s="123" t="s">
        <v>68</v>
      </c>
      <c r="E24" s="79"/>
      <c r="F24" s="11" t="s">
        <v>25</v>
      </c>
      <c r="G24" s="55"/>
      <c r="H24" s="10">
        <f>IF(H21=0,"",H22/H21)</f>
        <v>0.65</v>
      </c>
      <c r="I24" s="12" t="s">
        <v>25</v>
      </c>
      <c r="J24" s="13">
        <f t="shared" ref="J24:P24" si="14">IF(J21="","",J22/J21)</f>
        <v>0.5</v>
      </c>
      <c r="K24" s="13">
        <f t="shared" si="14"/>
        <v>0.75</v>
      </c>
      <c r="L24" s="13">
        <f t="shared" si="14"/>
        <v>0.6</v>
      </c>
      <c r="M24" s="13" t="str">
        <f t="shared" si="14"/>
        <v/>
      </c>
      <c r="N24" s="13">
        <f t="shared" si="14"/>
        <v>0.8</v>
      </c>
      <c r="O24" s="13" t="str">
        <f t="shared" si="14"/>
        <v/>
      </c>
      <c r="P24" s="13" t="str">
        <f t="shared" si="14"/>
        <v/>
      </c>
      <c r="Q24" s="13" t="str">
        <f t="shared" ref="Q24:AA24" si="15">IF(Q21="","",Q22/Q21)</f>
        <v/>
      </c>
      <c r="R24" s="13" t="str">
        <f t="shared" si="15"/>
        <v/>
      </c>
      <c r="S24" s="13" t="str">
        <f t="shared" si="15"/>
        <v/>
      </c>
      <c r="T24" s="13" t="str">
        <f t="shared" si="15"/>
        <v/>
      </c>
      <c r="U24" s="13" t="str">
        <f t="shared" si="15"/>
        <v/>
      </c>
      <c r="V24" s="13" t="str">
        <f t="shared" si="15"/>
        <v/>
      </c>
      <c r="W24" s="13" t="str">
        <f t="shared" si="15"/>
        <v/>
      </c>
      <c r="X24" s="13" t="str">
        <f t="shared" si="15"/>
        <v/>
      </c>
      <c r="Y24" s="13" t="str">
        <f t="shared" si="15"/>
        <v/>
      </c>
      <c r="Z24" s="13" t="str">
        <f t="shared" si="15"/>
        <v/>
      </c>
      <c r="AA24" s="112" t="str">
        <f t="shared" si="15"/>
        <v/>
      </c>
    </row>
    <row r="25" spans="1:27">
      <c r="A25" s="34">
        <v>4</v>
      </c>
      <c r="B25" s="35" t="str">
        <f>$D$1</f>
        <v>Thunder Ducks</v>
      </c>
      <c r="C25" s="36" t="s">
        <v>19</v>
      </c>
      <c r="D25" s="121" t="s">
        <v>154</v>
      </c>
      <c r="E25" s="77"/>
      <c r="F25" s="4" t="s">
        <v>20</v>
      </c>
      <c r="G25" s="5"/>
      <c r="H25" s="5">
        <f>SUM(J25:AA25)</f>
        <v>22</v>
      </c>
      <c r="I25" s="6" t="s">
        <v>21</v>
      </c>
      <c r="J25" s="88">
        <v>5</v>
      </c>
      <c r="K25" s="88">
        <v>4</v>
      </c>
      <c r="L25" s="88">
        <v>4</v>
      </c>
      <c r="M25" s="88"/>
      <c r="N25" s="88">
        <v>4</v>
      </c>
      <c r="O25" s="88">
        <v>5</v>
      </c>
      <c r="P25" s="88"/>
      <c r="Q25" s="88"/>
      <c r="R25" s="88"/>
      <c r="S25" s="88"/>
      <c r="T25" s="88"/>
      <c r="U25" s="88"/>
      <c r="V25" s="88"/>
      <c r="W25" s="88"/>
      <c r="X25" s="88"/>
      <c r="Y25" s="88"/>
      <c r="Z25" s="88"/>
      <c r="AA25" s="89"/>
    </row>
    <row r="26" spans="1:27">
      <c r="A26" s="37"/>
      <c r="B26" s="20"/>
      <c r="C26" s="38" t="s">
        <v>22</v>
      </c>
      <c r="D26" s="122" t="s">
        <v>87</v>
      </c>
      <c r="E26" s="78"/>
      <c r="F26" s="7" t="s">
        <v>23</v>
      </c>
      <c r="G26" s="8"/>
      <c r="H26" s="8">
        <f>SUM(J26:AA26)</f>
        <v>11</v>
      </c>
      <c r="I26" s="9" t="s">
        <v>24</v>
      </c>
      <c r="J26" s="90">
        <v>3</v>
      </c>
      <c r="K26" s="90">
        <v>1</v>
      </c>
      <c r="L26" s="90">
        <v>2</v>
      </c>
      <c r="M26" s="90"/>
      <c r="N26" s="90">
        <v>2</v>
      </c>
      <c r="O26" s="90">
        <v>3</v>
      </c>
      <c r="P26" s="90"/>
      <c r="Q26" s="90"/>
      <c r="R26" s="90"/>
      <c r="S26" s="90"/>
      <c r="T26" s="90"/>
      <c r="U26" s="90"/>
      <c r="V26" s="90"/>
      <c r="W26" s="90"/>
      <c r="X26" s="90"/>
      <c r="Y26" s="90"/>
      <c r="Z26" s="90"/>
      <c r="AA26" s="91"/>
    </row>
    <row r="27" spans="1:27">
      <c r="A27" s="37"/>
      <c r="B27" s="20"/>
      <c r="C27" s="38"/>
      <c r="D27" s="122"/>
      <c r="E27" s="78"/>
      <c r="F27" s="132" t="s">
        <v>45</v>
      </c>
      <c r="G27" s="133"/>
      <c r="H27" s="8">
        <f>SUM(J27:AA27)</f>
        <v>24</v>
      </c>
      <c r="I27" s="134" t="s">
        <v>46</v>
      </c>
      <c r="J27" s="135">
        <v>6</v>
      </c>
      <c r="K27" s="135">
        <v>4</v>
      </c>
      <c r="L27" s="135">
        <v>5</v>
      </c>
      <c r="M27" s="135"/>
      <c r="N27" s="135">
        <v>4</v>
      </c>
      <c r="O27" s="135">
        <v>5</v>
      </c>
      <c r="P27" s="135"/>
      <c r="Q27" s="135"/>
      <c r="R27" s="135"/>
      <c r="S27" s="135"/>
      <c r="T27" s="135"/>
      <c r="U27" s="135"/>
      <c r="V27" s="135"/>
      <c r="W27" s="135"/>
      <c r="X27" s="135"/>
      <c r="Y27" s="135"/>
      <c r="Z27" s="135"/>
      <c r="AA27" s="136"/>
    </row>
    <row r="28" spans="1:27" ht="14" thickBot="1">
      <c r="A28" s="39"/>
      <c r="B28" s="40"/>
      <c r="C28" s="41"/>
      <c r="D28" s="123" t="s">
        <v>65</v>
      </c>
      <c r="E28" s="79"/>
      <c r="F28" s="11" t="s">
        <v>25</v>
      </c>
      <c r="G28" s="55"/>
      <c r="H28" s="10">
        <f>IF(H25=0,"",H26/H25)</f>
        <v>0.5</v>
      </c>
      <c r="I28" s="12" t="s">
        <v>25</v>
      </c>
      <c r="J28" s="13">
        <f t="shared" ref="J28:P28" si="16">IF(J25="","",J26/J25)</f>
        <v>0.6</v>
      </c>
      <c r="K28" s="13">
        <f t="shared" si="16"/>
        <v>0.25</v>
      </c>
      <c r="L28" s="13">
        <f t="shared" si="16"/>
        <v>0.5</v>
      </c>
      <c r="M28" s="13" t="str">
        <f t="shared" si="16"/>
        <v/>
      </c>
      <c r="N28" s="13">
        <f t="shared" si="16"/>
        <v>0.5</v>
      </c>
      <c r="O28" s="13">
        <f t="shared" si="16"/>
        <v>0.6</v>
      </c>
      <c r="P28" s="13" t="str">
        <f t="shared" si="16"/>
        <v/>
      </c>
      <c r="Q28" s="13" t="str">
        <f t="shared" ref="Q28:AA28" si="17">IF(Q25="","",Q26/Q25)</f>
        <v/>
      </c>
      <c r="R28" s="13" t="str">
        <f t="shared" si="17"/>
        <v/>
      </c>
      <c r="S28" s="13" t="str">
        <f t="shared" si="17"/>
        <v/>
      </c>
      <c r="T28" s="13" t="str">
        <f t="shared" si="17"/>
        <v/>
      </c>
      <c r="U28" s="13" t="str">
        <f t="shared" si="17"/>
        <v/>
      </c>
      <c r="V28" s="13" t="str">
        <f t="shared" si="17"/>
        <v/>
      </c>
      <c r="W28" s="13" t="str">
        <f t="shared" si="17"/>
        <v/>
      </c>
      <c r="X28" s="13" t="str">
        <f t="shared" si="17"/>
        <v/>
      </c>
      <c r="Y28" s="13" t="str">
        <f t="shared" si="17"/>
        <v/>
      </c>
      <c r="Z28" s="13" t="str">
        <f t="shared" si="17"/>
        <v/>
      </c>
      <c r="AA28" s="112" t="str">
        <f t="shared" si="17"/>
        <v/>
      </c>
    </row>
    <row r="29" spans="1:27">
      <c r="A29" s="34">
        <v>5</v>
      </c>
      <c r="B29" s="35" t="str">
        <f>$D$1</f>
        <v>Thunder Ducks</v>
      </c>
      <c r="C29" s="36" t="s">
        <v>19</v>
      </c>
      <c r="D29" s="121" t="s">
        <v>99</v>
      </c>
      <c r="E29" s="77"/>
      <c r="F29" s="4" t="s">
        <v>20</v>
      </c>
      <c r="G29" s="5"/>
      <c r="H29" s="5">
        <f>SUM(J29:AA29)</f>
        <v>17</v>
      </c>
      <c r="I29" s="6" t="s">
        <v>21</v>
      </c>
      <c r="J29" s="88">
        <v>5</v>
      </c>
      <c r="K29" s="88">
        <v>4</v>
      </c>
      <c r="L29" s="88"/>
      <c r="M29" s="88"/>
      <c r="N29" s="88">
        <v>4</v>
      </c>
      <c r="O29" s="88">
        <v>4</v>
      </c>
      <c r="P29" s="88"/>
      <c r="Q29" s="88"/>
      <c r="R29" s="88"/>
      <c r="S29" s="88"/>
      <c r="T29" s="88"/>
      <c r="U29" s="88"/>
      <c r="V29" s="88"/>
      <c r="W29" s="88"/>
      <c r="X29" s="88"/>
      <c r="Y29" s="88"/>
      <c r="Z29" s="88"/>
      <c r="AA29" s="89"/>
    </row>
    <row r="30" spans="1:27">
      <c r="A30" s="37"/>
      <c r="B30" s="20"/>
      <c r="C30" s="38" t="s">
        <v>22</v>
      </c>
      <c r="D30" s="142" t="s">
        <v>205</v>
      </c>
      <c r="E30" s="78"/>
      <c r="F30" s="7" t="s">
        <v>23</v>
      </c>
      <c r="G30" s="8"/>
      <c r="H30" s="8">
        <f>SUM(J30:AA30)</f>
        <v>15</v>
      </c>
      <c r="I30" s="9" t="s">
        <v>24</v>
      </c>
      <c r="J30" s="90">
        <v>5</v>
      </c>
      <c r="K30" s="90">
        <v>3</v>
      </c>
      <c r="L30" s="90"/>
      <c r="M30" s="90"/>
      <c r="N30" s="90">
        <v>3</v>
      </c>
      <c r="O30" s="90">
        <v>4</v>
      </c>
      <c r="P30" s="90"/>
      <c r="Q30" s="90"/>
      <c r="R30" s="90"/>
      <c r="S30" s="90"/>
      <c r="T30" s="90"/>
      <c r="U30" s="90"/>
      <c r="V30" s="90"/>
      <c r="W30" s="90"/>
      <c r="X30" s="90"/>
      <c r="Y30" s="90"/>
      <c r="Z30" s="90"/>
      <c r="AA30" s="91"/>
    </row>
    <row r="31" spans="1:27">
      <c r="A31" s="37"/>
      <c r="B31" s="20"/>
      <c r="C31" s="38"/>
      <c r="D31" s="122"/>
      <c r="E31" s="78"/>
      <c r="F31" s="132" t="s">
        <v>45</v>
      </c>
      <c r="G31" s="133"/>
      <c r="H31" s="8">
        <f>SUM(J31:AA31)</f>
        <v>18</v>
      </c>
      <c r="I31" s="134" t="s">
        <v>46</v>
      </c>
      <c r="J31" s="135">
        <v>6</v>
      </c>
      <c r="K31" s="135">
        <v>4</v>
      </c>
      <c r="L31" s="135"/>
      <c r="M31" s="135"/>
      <c r="N31" s="135">
        <v>4</v>
      </c>
      <c r="O31" s="135">
        <v>4</v>
      </c>
      <c r="P31" s="135"/>
      <c r="Q31" s="135"/>
      <c r="R31" s="135"/>
      <c r="S31" s="135"/>
      <c r="T31" s="135"/>
      <c r="U31" s="135"/>
      <c r="V31" s="135"/>
      <c r="W31" s="135"/>
      <c r="X31" s="135"/>
      <c r="Y31" s="135"/>
      <c r="Z31" s="135"/>
      <c r="AA31" s="136"/>
    </row>
    <row r="32" spans="1:27" ht="14" thickBot="1">
      <c r="A32" s="39"/>
      <c r="B32" s="40"/>
      <c r="C32" s="41"/>
      <c r="D32" s="123" t="s">
        <v>68</v>
      </c>
      <c r="E32" s="79"/>
      <c r="F32" s="11" t="s">
        <v>25</v>
      </c>
      <c r="G32" s="55"/>
      <c r="H32" s="10">
        <f>IF(H29=0,"",H30/H29)</f>
        <v>0.88235294117647056</v>
      </c>
      <c r="I32" s="12" t="s">
        <v>25</v>
      </c>
      <c r="J32" s="13">
        <f t="shared" ref="J32:P32" si="18">IF(J29="","",J30/J29)</f>
        <v>1</v>
      </c>
      <c r="K32" s="13">
        <f t="shared" si="18"/>
        <v>0.75</v>
      </c>
      <c r="L32" s="13" t="str">
        <f t="shared" si="18"/>
        <v/>
      </c>
      <c r="M32" s="13" t="str">
        <f t="shared" si="18"/>
        <v/>
      </c>
      <c r="N32" s="13">
        <f t="shared" si="18"/>
        <v>0.75</v>
      </c>
      <c r="O32" s="13">
        <f t="shared" si="18"/>
        <v>1</v>
      </c>
      <c r="P32" s="13" t="str">
        <f t="shared" si="18"/>
        <v/>
      </c>
      <c r="Q32" s="13" t="str">
        <f t="shared" ref="Q32:AA32" si="19">IF(Q29="","",Q30/Q29)</f>
        <v/>
      </c>
      <c r="R32" s="13" t="str">
        <f t="shared" si="19"/>
        <v/>
      </c>
      <c r="S32" s="13" t="str">
        <f t="shared" si="19"/>
        <v/>
      </c>
      <c r="T32" s="13" t="str">
        <f t="shared" si="19"/>
        <v/>
      </c>
      <c r="U32" s="13" t="str">
        <f t="shared" si="19"/>
        <v/>
      </c>
      <c r="V32" s="13" t="str">
        <f t="shared" si="19"/>
        <v/>
      </c>
      <c r="W32" s="13" t="str">
        <f t="shared" si="19"/>
        <v/>
      </c>
      <c r="X32" s="13" t="str">
        <f t="shared" si="19"/>
        <v/>
      </c>
      <c r="Y32" s="13" t="str">
        <f t="shared" si="19"/>
        <v/>
      </c>
      <c r="Z32" s="13" t="str">
        <f t="shared" si="19"/>
        <v/>
      </c>
      <c r="AA32" s="112" t="str">
        <f t="shared" si="19"/>
        <v/>
      </c>
    </row>
    <row r="33" spans="1:27">
      <c r="A33" s="34">
        <v>6</v>
      </c>
      <c r="B33" s="35" t="str">
        <f>$D$1</f>
        <v>Thunder Ducks</v>
      </c>
      <c r="C33" s="36" t="s">
        <v>19</v>
      </c>
      <c r="D33" s="121" t="s">
        <v>183</v>
      </c>
      <c r="E33" s="77"/>
      <c r="F33" s="4" t="s">
        <v>20</v>
      </c>
      <c r="G33" s="5"/>
      <c r="H33" s="5">
        <f>SUM(J33:AA33)</f>
        <v>10</v>
      </c>
      <c r="I33" s="6" t="s">
        <v>21</v>
      </c>
      <c r="J33" s="88">
        <v>6</v>
      </c>
      <c r="K33" s="88"/>
      <c r="L33" s="88"/>
      <c r="M33" s="88"/>
      <c r="N33" s="88"/>
      <c r="O33" s="88">
        <v>4</v>
      </c>
      <c r="P33" s="88"/>
      <c r="Q33" s="88"/>
      <c r="R33" s="88"/>
      <c r="S33" s="88"/>
      <c r="T33" s="88"/>
      <c r="U33" s="88"/>
      <c r="V33" s="88"/>
      <c r="W33" s="88"/>
      <c r="X33" s="88"/>
      <c r="Y33" s="88"/>
      <c r="Z33" s="88"/>
      <c r="AA33" s="89"/>
    </row>
    <row r="34" spans="1:27">
      <c r="A34" s="37"/>
      <c r="B34" s="20"/>
      <c r="C34" s="38" t="s">
        <v>22</v>
      </c>
      <c r="D34" s="122" t="s">
        <v>206</v>
      </c>
      <c r="E34" s="78"/>
      <c r="F34" s="7" t="s">
        <v>23</v>
      </c>
      <c r="G34" s="8"/>
      <c r="H34" s="8">
        <f>SUM(J34:AA34)</f>
        <v>5</v>
      </c>
      <c r="I34" s="9" t="s">
        <v>24</v>
      </c>
      <c r="J34" s="90">
        <v>3</v>
      </c>
      <c r="K34" s="90"/>
      <c r="L34" s="90"/>
      <c r="M34" s="90"/>
      <c r="N34" s="90"/>
      <c r="O34" s="90">
        <v>2</v>
      </c>
      <c r="P34" s="90"/>
      <c r="Q34" s="90"/>
      <c r="R34" s="90"/>
      <c r="S34" s="90"/>
      <c r="T34" s="90"/>
      <c r="U34" s="90"/>
      <c r="V34" s="90"/>
      <c r="W34" s="90"/>
      <c r="X34" s="90"/>
      <c r="Y34" s="90"/>
      <c r="Z34" s="90"/>
      <c r="AA34" s="91"/>
    </row>
    <row r="35" spans="1:27">
      <c r="A35" s="37"/>
      <c r="B35" s="20"/>
      <c r="C35" s="38"/>
      <c r="D35" s="122"/>
      <c r="E35" s="78"/>
      <c r="F35" s="132" t="s">
        <v>45</v>
      </c>
      <c r="G35" s="133"/>
      <c r="H35" s="8">
        <f>SUM(J35:AA35)</f>
        <v>10</v>
      </c>
      <c r="I35" s="134" t="s">
        <v>46</v>
      </c>
      <c r="J35" s="135">
        <v>6</v>
      </c>
      <c r="K35" s="135"/>
      <c r="L35" s="135"/>
      <c r="M35" s="135"/>
      <c r="N35" s="135"/>
      <c r="O35" s="135">
        <v>4</v>
      </c>
      <c r="P35" s="135"/>
      <c r="Q35" s="135"/>
      <c r="R35" s="135"/>
      <c r="S35" s="135"/>
      <c r="T35" s="135"/>
      <c r="U35" s="135"/>
      <c r="V35" s="135"/>
      <c r="W35" s="135"/>
      <c r="X35" s="135"/>
      <c r="Y35" s="135"/>
      <c r="Z35" s="135"/>
      <c r="AA35" s="136"/>
    </row>
    <row r="36" spans="1:27" ht="14" thickBot="1">
      <c r="A36" s="39"/>
      <c r="B36" s="40"/>
      <c r="C36" s="41"/>
      <c r="D36" s="123" t="s">
        <v>65</v>
      </c>
      <c r="E36" s="79"/>
      <c r="F36" s="11" t="s">
        <v>25</v>
      </c>
      <c r="G36" s="55"/>
      <c r="H36" s="10">
        <f>IF(H33=0,"",H34/H33)</f>
        <v>0.5</v>
      </c>
      <c r="I36" s="12" t="s">
        <v>25</v>
      </c>
      <c r="J36" s="13">
        <f t="shared" ref="J36:P36" si="20">IF(J33="","",J34/J33)</f>
        <v>0.5</v>
      </c>
      <c r="K36" s="13" t="str">
        <f t="shared" si="20"/>
        <v/>
      </c>
      <c r="L36" s="13" t="str">
        <f t="shared" si="20"/>
        <v/>
      </c>
      <c r="M36" s="13" t="str">
        <f t="shared" si="20"/>
        <v/>
      </c>
      <c r="N36" s="13" t="str">
        <f t="shared" si="20"/>
        <v/>
      </c>
      <c r="O36" s="13">
        <f t="shared" si="20"/>
        <v>0.5</v>
      </c>
      <c r="P36" s="13" t="str">
        <f t="shared" si="20"/>
        <v/>
      </c>
      <c r="Q36" s="13" t="str">
        <f t="shared" ref="Q36:AA36" si="21">IF(Q33="","",Q34/Q33)</f>
        <v/>
      </c>
      <c r="R36" s="13" t="str">
        <f t="shared" si="21"/>
        <v/>
      </c>
      <c r="S36" s="13" t="str">
        <f t="shared" si="21"/>
        <v/>
      </c>
      <c r="T36" s="13" t="str">
        <f t="shared" si="21"/>
        <v/>
      </c>
      <c r="U36" s="13" t="str">
        <f t="shared" si="21"/>
        <v/>
      </c>
      <c r="V36" s="13" t="str">
        <f t="shared" si="21"/>
        <v/>
      </c>
      <c r="W36" s="13" t="str">
        <f t="shared" si="21"/>
        <v/>
      </c>
      <c r="X36" s="13" t="str">
        <f t="shared" si="21"/>
        <v/>
      </c>
      <c r="Y36" s="13" t="str">
        <f t="shared" si="21"/>
        <v/>
      </c>
      <c r="Z36" s="13" t="str">
        <f t="shared" si="21"/>
        <v/>
      </c>
      <c r="AA36" s="112" t="str">
        <f t="shared" si="21"/>
        <v/>
      </c>
    </row>
    <row r="37" spans="1:27">
      <c r="A37" s="34">
        <v>7</v>
      </c>
      <c r="B37" s="35" t="str">
        <f>$D$1</f>
        <v>Thunder Ducks</v>
      </c>
      <c r="C37" s="36" t="s">
        <v>19</v>
      </c>
      <c r="D37" s="121" t="s">
        <v>104</v>
      </c>
      <c r="E37" s="77"/>
      <c r="F37" s="4" t="s">
        <v>20</v>
      </c>
      <c r="G37" s="5"/>
      <c r="H37" s="5">
        <f>SUM(J37:AA37)</f>
        <v>24</v>
      </c>
      <c r="I37" s="6" t="s">
        <v>21</v>
      </c>
      <c r="J37" s="88">
        <v>5</v>
      </c>
      <c r="K37" s="88">
        <v>4</v>
      </c>
      <c r="L37" s="88">
        <v>5</v>
      </c>
      <c r="M37" s="88"/>
      <c r="N37" s="88">
        <v>5</v>
      </c>
      <c r="O37" s="88">
        <v>5</v>
      </c>
      <c r="P37" s="88"/>
      <c r="Q37" s="88"/>
      <c r="R37" s="88"/>
      <c r="S37" s="88"/>
      <c r="T37" s="88"/>
      <c r="U37" s="88"/>
      <c r="V37" s="88"/>
      <c r="W37" s="88"/>
      <c r="X37" s="88"/>
      <c r="Y37" s="88"/>
      <c r="Z37" s="88"/>
      <c r="AA37" s="89"/>
    </row>
    <row r="38" spans="1:27">
      <c r="A38" s="37"/>
      <c r="B38" s="20"/>
      <c r="C38" s="38" t="s">
        <v>22</v>
      </c>
      <c r="D38" s="122" t="s">
        <v>139</v>
      </c>
      <c r="E38" s="78"/>
      <c r="F38" s="7" t="s">
        <v>23</v>
      </c>
      <c r="G38" s="8"/>
      <c r="H38" s="8">
        <f>SUM(J38:AA38)</f>
        <v>14</v>
      </c>
      <c r="I38" s="9" t="s">
        <v>24</v>
      </c>
      <c r="J38" s="90">
        <v>4</v>
      </c>
      <c r="K38" s="90">
        <v>3</v>
      </c>
      <c r="L38" s="90">
        <v>2</v>
      </c>
      <c r="M38" s="90"/>
      <c r="N38" s="90">
        <v>3</v>
      </c>
      <c r="O38" s="90">
        <v>2</v>
      </c>
      <c r="P38" s="90"/>
      <c r="Q38" s="90"/>
      <c r="R38" s="90"/>
      <c r="S38" s="90"/>
      <c r="T38" s="90"/>
      <c r="U38" s="90"/>
      <c r="V38" s="90"/>
      <c r="W38" s="90"/>
      <c r="X38" s="90"/>
      <c r="Y38" s="90"/>
      <c r="Z38" s="90"/>
      <c r="AA38" s="91"/>
    </row>
    <row r="39" spans="1:27">
      <c r="A39" s="37"/>
      <c r="B39" s="20"/>
      <c r="C39" s="38"/>
      <c r="D39" s="122"/>
      <c r="E39" s="78"/>
      <c r="F39" s="132" t="s">
        <v>45</v>
      </c>
      <c r="G39" s="133"/>
      <c r="H39" s="8">
        <f>SUM(J39:AA39)</f>
        <v>25</v>
      </c>
      <c r="I39" s="134" t="s">
        <v>46</v>
      </c>
      <c r="J39" s="135">
        <v>6</v>
      </c>
      <c r="K39" s="135">
        <v>4</v>
      </c>
      <c r="L39" s="135">
        <v>5</v>
      </c>
      <c r="M39" s="135"/>
      <c r="N39" s="135">
        <v>5</v>
      </c>
      <c r="O39" s="135">
        <v>5</v>
      </c>
      <c r="P39" s="135"/>
      <c r="Q39" s="135"/>
      <c r="R39" s="135"/>
      <c r="S39" s="135"/>
      <c r="T39" s="135"/>
      <c r="U39" s="135"/>
      <c r="V39" s="135"/>
      <c r="W39" s="135"/>
      <c r="X39" s="135"/>
      <c r="Y39" s="135"/>
      <c r="Z39" s="135"/>
      <c r="AA39" s="136"/>
    </row>
    <row r="40" spans="1:27" ht="14" thickBot="1">
      <c r="A40" s="39"/>
      <c r="B40" s="40"/>
      <c r="C40" s="41"/>
      <c r="D40" s="123" t="s">
        <v>68</v>
      </c>
      <c r="E40" s="79"/>
      <c r="F40" s="11" t="s">
        <v>25</v>
      </c>
      <c r="G40" s="55"/>
      <c r="H40" s="10">
        <f>IF(H37=0,"",H38/H37)</f>
        <v>0.58333333333333337</v>
      </c>
      <c r="I40" s="12" t="s">
        <v>25</v>
      </c>
      <c r="J40" s="13">
        <f t="shared" ref="J40:P40" si="22">IF(J37="","",J38/J37)</f>
        <v>0.8</v>
      </c>
      <c r="K40" s="13">
        <f t="shared" si="22"/>
        <v>0.75</v>
      </c>
      <c r="L40" s="13">
        <f t="shared" si="22"/>
        <v>0.4</v>
      </c>
      <c r="M40" s="13" t="str">
        <f t="shared" si="22"/>
        <v/>
      </c>
      <c r="N40" s="13">
        <f t="shared" si="22"/>
        <v>0.6</v>
      </c>
      <c r="O40" s="13">
        <f t="shared" si="22"/>
        <v>0.4</v>
      </c>
      <c r="P40" s="13" t="str">
        <f t="shared" si="22"/>
        <v/>
      </c>
      <c r="Q40" s="13" t="str">
        <f t="shared" ref="Q40:AA40" si="23">IF(Q37="","",Q38/Q37)</f>
        <v/>
      </c>
      <c r="R40" s="13" t="str">
        <f t="shared" si="23"/>
        <v/>
      </c>
      <c r="S40" s="13" t="str">
        <f t="shared" si="23"/>
        <v/>
      </c>
      <c r="T40" s="13" t="str">
        <f t="shared" si="23"/>
        <v/>
      </c>
      <c r="U40" s="13" t="str">
        <f t="shared" si="23"/>
        <v/>
      </c>
      <c r="V40" s="13" t="str">
        <f t="shared" si="23"/>
        <v/>
      </c>
      <c r="W40" s="13" t="str">
        <f t="shared" si="23"/>
        <v/>
      </c>
      <c r="X40" s="13" t="str">
        <f t="shared" si="23"/>
        <v/>
      </c>
      <c r="Y40" s="13" t="str">
        <f t="shared" si="23"/>
        <v/>
      </c>
      <c r="Z40" s="13" t="str">
        <f t="shared" si="23"/>
        <v/>
      </c>
      <c r="AA40" s="112" t="str">
        <f t="shared" si="23"/>
        <v/>
      </c>
    </row>
    <row r="41" spans="1:27">
      <c r="A41" s="34">
        <v>8</v>
      </c>
      <c r="B41" s="35" t="str">
        <f>$D$1</f>
        <v>Thunder Ducks</v>
      </c>
      <c r="C41" s="36" t="s">
        <v>19</v>
      </c>
      <c r="D41" s="121" t="s">
        <v>181</v>
      </c>
      <c r="E41" s="77"/>
      <c r="F41" s="4" t="s">
        <v>20</v>
      </c>
      <c r="G41" s="5"/>
      <c r="H41" s="5">
        <f>SUM(J41:AA41)</f>
        <v>16</v>
      </c>
      <c r="I41" s="6" t="s">
        <v>21</v>
      </c>
      <c r="J41" s="88">
        <v>6</v>
      </c>
      <c r="K41" s="88"/>
      <c r="L41" s="88">
        <v>5</v>
      </c>
      <c r="M41" s="88"/>
      <c r="N41" s="88">
        <v>5</v>
      </c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9"/>
    </row>
    <row r="42" spans="1:27">
      <c r="A42" s="37"/>
      <c r="B42" s="20"/>
      <c r="C42" s="38" t="s">
        <v>51</v>
      </c>
      <c r="D42" s="122" t="s">
        <v>182</v>
      </c>
      <c r="E42" s="78"/>
      <c r="F42" s="7" t="s">
        <v>23</v>
      </c>
      <c r="G42" s="8"/>
      <c r="H42" s="8">
        <f>SUM(J42:AA42)</f>
        <v>11</v>
      </c>
      <c r="I42" s="9" t="s">
        <v>24</v>
      </c>
      <c r="J42" s="90">
        <v>4</v>
      </c>
      <c r="K42" s="90"/>
      <c r="L42" s="90">
        <v>4</v>
      </c>
      <c r="M42" s="90"/>
      <c r="N42" s="90">
        <v>3</v>
      </c>
      <c r="O42" s="90"/>
      <c r="P42" s="90"/>
      <c r="Q42" s="90"/>
      <c r="R42" s="90"/>
      <c r="S42" s="90"/>
      <c r="T42" s="90"/>
      <c r="U42" s="90"/>
      <c r="V42" s="90"/>
      <c r="W42" s="90"/>
      <c r="X42" s="90"/>
      <c r="Y42" s="90"/>
      <c r="Z42" s="90"/>
      <c r="AA42" s="91"/>
    </row>
    <row r="43" spans="1:27">
      <c r="A43" s="37"/>
      <c r="B43" s="20"/>
      <c r="C43" s="38"/>
      <c r="D43" s="122"/>
      <c r="E43" s="78"/>
      <c r="F43" s="132" t="s">
        <v>45</v>
      </c>
      <c r="G43" s="133"/>
      <c r="H43" s="8">
        <f>SUM(J43:AA43)</f>
        <v>16</v>
      </c>
      <c r="I43" s="134" t="s">
        <v>46</v>
      </c>
      <c r="J43" s="135">
        <v>6</v>
      </c>
      <c r="K43" s="135"/>
      <c r="L43" s="135">
        <v>5</v>
      </c>
      <c r="M43" s="135"/>
      <c r="N43" s="135">
        <v>5</v>
      </c>
      <c r="O43" s="135"/>
      <c r="P43" s="135"/>
      <c r="Q43" s="135"/>
      <c r="R43" s="135"/>
      <c r="S43" s="135"/>
      <c r="T43" s="135"/>
      <c r="U43" s="135"/>
      <c r="V43" s="135"/>
      <c r="W43" s="135"/>
      <c r="X43" s="135"/>
      <c r="Y43" s="135"/>
      <c r="Z43" s="135"/>
      <c r="AA43" s="136"/>
    </row>
    <row r="44" spans="1:27" ht="14" thickBot="1">
      <c r="A44" s="39"/>
      <c r="B44" s="40"/>
      <c r="C44" s="41"/>
      <c r="D44" s="123" t="s">
        <v>65</v>
      </c>
      <c r="E44" s="79"/>
      <c r="F44" s="11" t="s">
        <v>25</v>
      </c>
      <c r="G44" s="55"/>
      <c r="H44" s="10">
        <f>IF(H41=0,"",H42/H41)</f>
        <v>0.6875</v>
      </c>
      <c r="I44" s="12" t="s">
        <v>25</v>
      </c>
      <c r="J44" s="13">
        <f t="shared" ref="J44:P44" si="24">IF(J41="","",J42/J41)</f>
        <v>0.66666666666666663</v>
      </c>
      <c r="K44" s="13" t="str">
        <f t="shared" si="24"/>
        <v/>
      </c>
      <c r="L44" s="13">
        <f t="shared" si="24"/>
        <v>0.8</v>
      </c>
      <c r="M44" s="13" t="str">
        <f t="shared" si="24"/>
        <v/>
      </c>
      <c r="N44" s="13">
        <f t="shared" si="24"/>
        <v>0.6</v>
      </c>
      <c r="O44" s="13" t="str">
        <f t="shared" si="24"/>
        <v/>
      </c>
      <c r="P44" s="13" t="str">
        <f t="shared" si="24"/>
        <v/>
      </c>
      <c r="Q44" s="13" t="str">
        <f t="shared" ref="Q44:AA44" si="25">IF(Q41="","",Q42/Q41)</f>
        <v/>
      </c>
      <c r="R44" s="13" t="str">
        <f t="shared" si="25"/>
        <v/>
      </c>
      <c r="S44" s="13" t="str">
        <f t="shared" si="25"/>
        <v/>
      </c>
      <c r="T44" s="13" t="str">
        <f t="shared" si="25"/>
        <v/>
      </c>
      <c r="U44" s="13" t="str">
        <f t="shared" si="25"/>
        <v/>
      </c>
      <c r="V44" s="13" t="str">
        <f t="shared" si="25"/>
        <v/>
      </c>
      <c r="W44" s="13" t="str">
        <f t="shared" si="25"/>
        <v/>
      </c>
      <c r="X44" s="13" t="str">
        <f t="shared" si="25"/>
        <v/>
      </c>
      <c r="Y44" s="13" t="str">
        <f t="shared" si="25"/>
        <v/>
      </c>
      <c r="Z44" s="13" t="str">
        <f t="shared" si="25"/>
        <v/>
      </c>
      <c r="AA44" s="112" t="str">
        <f t="shared" si="25"/>
        <v/>
      </c>
    </row>
    <row r="45" spans="1:27">
      <c r="A45" s="34">
        <v>9</v>
      </c>
      <c r="B45" s="35" t="str">
        <f>$D$1</f>
        <v>Thunder Ducks</v>
      </c>
      <c r="C45" s="36" t="s">
        <v>19</v>
      </c>
      <c r="D45" s="121" t="s">
        <v>179</v>
      </c>
      <c r="E45" s="77"/>
      <c r="F45" s="4" t="s">
        <v>20</v>
      </c>
      <c r="G45" s="5"/>
      <c r="H45" s="5">
        <f>SUM(J45:AA45)</f>
        <v>6</v>
      </c>
      <c r="I45" s="6" t="s">
        <v>21</v>
      </c>
      <c r="J45" s="88">
        <v>3</v>
      </c>
      <c r="K45" s="88"/>
      <c r="L45" s="88"/>
      <c r="M45" s="88"/>
      <c r="N45" s="88"/>
      <c r="O45" s="88">
        <v>3</v>
      </c>
      <c r="P45" s="88"/>
      <c r="Q45" s="88"/>
      <c r="R45" s="88"/>
      <c r="S45" s="88"/>
      <c r="T45" s="88"/>
      <c r="U45" s="88"/>
      <c r="V45" s="88"/>
      <c r="W45" s="88"/>
      <c r="X45" s="88"/>
      <c r="Y45" s="88"/>
      <c r="Z45" s="88"/>
      <c r="AA45" s="89"/>
    </row>
    <row r="46" spans="1:27">
      <c r="A46" s="37"/>
      <c r="B46" s="20"/>
      <c r="C46" s="38" t="s">
        <v>22</v>
      </c>
      <c r="D46" s="122" t="s">
        <v>180</v>
      </c>
      <c r="E46" s="78"/>
      <c r="F46" s="7" t="s">
        <v>23</v>
      </c>
      <c r="G46" s="8"/>
      <c r="H46" s="8">
        <f>SUM(J46:AA46)</f>
        <v>4</v>
      </c>
      <c r="I46" s="9" t="s">
        <v>24</v>
      </c>
      <c r="J46" s="90">
        <v>1</v>
      </c>
      <c r="K46" s="90"/>
      <c r="L46" s="90"/>
      <c r="M46" s="90"/>
      <c r="N46" s="90"/>
      <c r="O46" s="90">
        <v>3</v>
      </c>
      <c r="P46" s="90"/>
      <c r="Q46" s="90"/>
      <c r="R46" s="90"/>
      <c r="S46" s="90"/>
      <c r="T46" s="90"/>
      <c r="U46" s="90"/>
      <c r="V46" s="90"/>
      <c r="W46" s="90"/>
      <c r="X46" s="90"/>
      <c r="Y46" s="90"/>
      <c r="Z46" s="90"/>
      <c r="AA46" s="91"/>
    </row>
    <row r="47" spans="1:27">
      <c r="A47" s="37"/>
      <c r="B47" s="20"/>
      <c r="C47" s="38"/>
      <c r="D47" s="122"/>
      <c r="E47" s="78"/>
      <c r="F47" s="132" t="s">
        <v>45</v>
      </c>
      <c r="G47" s="133"/>
      <c r="H47" s="8">
        <f>SUM(J47:AA47)</f>
        <v>10</v>
      </c>
      <c r="I47" s="134" t="s">
        <v>46</v>
      </c>
      <c r="J47" s="135">
        <v>6</v>
      </c>
      <c r="K47" s="135"/>
      <c r="L47" s="135"/>
      <c r="M47" s="135"/>
      <c r="N47" s="135"/>
      <c r="O47" s="135">
        <v>4</v>
      </c>
      <c r="P47" s="135"/>
      <c r="Q47" s="135"/>
      <c r="R47" s="135"/>
      <c r="S47" s="135"/>
      <c r="T47" s="135"/>
      <c r="U47" s="135"/>
      <c r="V47" s="135"/>
      <c r="W47" s="135"/>
      <c r="X47" s="135"/>
      <c r="Y47" s="135"/>
      <c r="Z47" s="135"/>
      <c r="AA47" s="136"/>
    </row>
    <row r="48" spans="1:27" ht="14" thickBot="1">
      <c r="A48" s="39"/>
      <c r="B48" s="40"/>
      <c r="C48" s="41"/>
      <c r="D48" s="123" t="s">
        <v>68</v>
      </c>
      <c r="E48" s="79"/>
      <c r="F48" s="11" t="s">
        <v>25</v>
      </c>
      <c r="G48" s="55"/>
      <c r="H48" s="10">
        <f>IF(H45=0,"",H46/H45)</f>
        <v>0.66666666666666663</v>
      </c>
      <c r="I48" s="12" t="s">
        <v>25</v>
      </c>
      <c r="J48" s="13">
        <f t="shared" ref="J48:P48" si="26">IF(J45="","",J46/J45)</f>
        <v>0.33333333333333331</v>
      </c>
      <c r="K48" s="13" t="str">
        <f t="shared" si="26"/>
        <v/>
      </c>
      <c r="L48" s="13" t="str">
        <f t="shared" si="26"/>
        <v/>
      </c>
      <c r="M48" s="13" t="str">
        <f t="shared" si="26"/>
        <v/>
      </c>
      <c r="N48" s="13" t="str">
        <f t="shared" si="26"/>
        <v/>
      </c>
      <c r="O48" s="13">
        <f t="shared" si="26"/>
        <v>1</v>
      </c>
      <c r="P48" s="13" t="str">
        <f t="shared" si="26"/>
        <v/>
      </c>
      <c r="Q48" s="13" t="str">
        <f t="shared" ref="Q48:AA48" si="27">IF(Q45="","",Q46/Q45)</f>
        <v/>
      </c>
      <c r="R48" s="13" t="str">
        <f t="shared" si="27"/>
        <v/>
      </c>
      <c r="S48" s="13" t="str">
        <f t="shared" si="27"/>
        <v/>
      </c>
      <c r="T48" s="13" t="str">
        <f t="shared" si="27"/>
        <v/>
      </c>
      <c r="U48" s="13" t="str">
        <f t="shared" si="27"/>
        <v/>
      </c>
      <c r="V48" s="13" t="str">
        <f t="shared" si="27"/>
        <v/>
      </c>
      <c r="W48" s="13" t="str">
        <f t="shared" si="27"/>
        <v/>
      </c>
      <c r="X48" s="13" t="str">
        <f t="shared" si="27"/>
        <v/>
      </c>
      <c r="Y48" s="13" t="str">
        <f t="shared" si="27"/>
        <v/>
      </c>
      <c r="Z48" s="13" t="str">
        <f t="shared" si="27"/>
        <v/>
      </c>
      <c r="AA48" s="112" t="str">
        <f t="shared" si="27"/>
        <v/>
      </c>
    </row>
    <row r="49" spans="1:27">
      <c r="A49" s="34">
        <v>10</v>
      </c>
      <c r="B49" s="35" t="str">
        <f>$D$1</f>
        <v>Thunder Ducks</v>
      </c>
      <c r="C49" s="36" t="s">
        <v>19</v>
      </c>
      <c r="D49" s="121" t="s">
        <v>178</v>
      </c>
      <c r="E49" s="77"/>
      <c r="F49" s="4" t="s">
        <v>20</v>
      </c>
      <c r="G49" s="5"/>
      <c r="H49" s="5">
        <f>SUM(J49:AA49)</f>
        <v>10</v>
      </c>
      <c r="I49" s="6" t="s">
        <v>21</v>
      </c>
      <c r="J49" s="88">
        <v>6</v>
      </c>
      <c r="K49" s="88"/>
      <c r="L49" s="88"/>
      <c r="M49" s="88"/>
      <c r="N49" s="88">
        <v>4</v>
      </c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9"/>
    </row>
    <row r="50" spans="1:27">
      <c r="A50" s="37"/>
      <c r="B50" s="20"/>
      <c r="C50" s="38" t="s">
        <v>22</v>
      </c>
      <c r="D50" s="122" t="s">
        <v>108</v>
      </c>
      <c r="E50" s="78"/>
      <c r="F50" s="7" t="s">
        <v>23</v>
      </c>
      <c r="G50" s="8"/>
      <c r="H50" s="8">
        <f>SUM(J50:AA50)</f>
        <v>5</v>
      </c>
      <c r="I50" s="9" t="s">
        <v>24</v>
      </c>
      <c r="J50" s="90">
        <v>4</v>
      </c>
      <c r="K50" s="90"/>
      <c r="L50" s="90"/>
      <c r="M50" s="90"/>
      <c r="N50" s="90">
        <v>1</v>
      </c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1"/>
    </row>
    <row r="51" spans="1:27">
      <c r="A51" s="37"/>
      <c r="B51" s="20"/>
      <c r="C51" s="38"/>
      <c r="D51" s="122"/>
      <c r="E51" s="78"/>
      <c r="F51" s="132" t="s">
        <v>45</v>
      </c>
      <c r="G51" s="133"/>
      <c r="H51" s="8">
        <f>SUM(J51:AA51)</f>
        <v>10</v>
      </c>
      <c r="I51" s="134" t="s">
        <v>46</v>
      </c>
      <c r="J51" s="135">
        <v>6</v>
      </c>
      <c r="K51" s="135"/>
      <c r="L51" s="135"/>
      <c r="M51" s="135"/>
      <c r="N51" s="135">
        <v>4</v>
      </c>
      <c r="O51" s="135"/>
      <c r="P51" s="135"/>
      <c r="Q51" s="135"/>
      <c r="R51" s="135"/>
      <c r="S51" s="135"/>
      <c r="T51" s="135"/>
      <c r="U51" s="135"/>
      <c r="V51" s="135"/>
      <c r="W51" s="135"/>
      <c r="X51" s="135"/>
      <c r="Y51" s="135"/>
      <c r="Z51" s="135"/>
      <c r="AA51" s="136"/>
    </row>
    <row r="52" spans="1:27" ht="14" thickBot="1">
      <c r="A52" s="39"/>
      <c r="B52" s="40"/>
      <c r="C52" s="41"/>
      <c r="D52" s="123" t="s">
        <v>65</v>
      </c>
      <c r="E52" s="79"/>
      <c r="F52" s="11" t="s">
        <v>25</v>
      </c>
      <c r="G52" s="55"/>
      <c r="H52" s="10">
        <f>IF(H49=0,"",H50/H49)</f>
        <v>0.5</v>
      </c>
      <c r="I52" s="12" t="s">
        <v>25</v>
      </c>
      <c r="J52" s="13">
        <f t="shared" ref="J52:P52" si="28">IF(J49="","",J50/J49)</f>
        <v>0.66666666666666663</v>
      </c>
      <c r="K52" s="13" t="str">
        <f t="shared" si="28"/>
        <v/>
      </c>
      <c r="L52" s="13" t="str">
        <f t="shared" si="28"/>
        <v/>
      </c>
      <c r="M52" s="13" t="str">
        <f t="shared" si="28"/>
        <v/>
      </c>
      <c r="N52" s="13">
        <f t="shared" si="28"/>
        <v>0.25</v>
      </c>
      <c r="O52" s="13" t="str">
        <f t="shared" si="28"/>
        <v/>
      </c>
      <c r="P52" s="13" t="str">
        <f t="shared" si="28"/>
        <v/>
      </c>
      <c r="Q52" s="13" t="str">
        <f t="shared" ref="Q52:AA52" si="29">IF(Q49="","",Q50/Q49)</f>
        <v/>
      </c>
      <c r="R52" s="13" t="str">
        <f t="shared" si="29"/>
        <v/>
      </c>
      <c r="S52" s="13" t="str">
        <f t="shared" si="29"/>
        <v/>
      </c>
      <c r="T52" s="13" t="str">
        <f t="shared" si="29"/>
        <v/>
      </c>
      <c r="U52" s="13" t="str">
        <f t="shared" si="29"/>
        <v/>
      </c>
      <c r="V52" s="13" t="str">
        <f t="shared" si="29"/>
        <v/>
      </c>
      <c r="W52" s="13" t="str">
        <f t="shared" si="29"/>
        <v/>
      </c>
      <c r="X52" s="13" t="str">
        <f t="shared" si="29"/>
        <v/>
      </c>
      <c r="Y52" s="13" t="str">
        <f t="shared" si="29"/>
        <v/>
      </c>
      <c r="Z52" s="13" t="str">
        <f t="shared" si="29"/>
        <v/>
      </c>
      <c r="AA52" s="112" t="str">
        <f t="shared" si="29"/>
        <v/>
      </c>
    </row>
    <row r="53" spans="1:27">
      <c r="A53" s="34">
        <v>11</v>
      </c>
      <c r="B53" s="35" t="str">
        <f>$D$1</f>
        <v>Thunder Ducks</v>
      </c>
      <c r="C53" s="36" t="s">
        <v>19</v>
      </c>
      <c r="D53" s="121" t="s">
        <v>239</v>
      </c>
      <c r="E53" s="77"/>
      <c r="F53" s="4" t="s">
        <v>20</v>
      </c>
      <c r="G53" s="5"/>
      <c r="H53" s="5">
        <f>SUM(J53:AA53)</f>
        <v>13</v>
      </c>
      <c r="I53" s="6" t="s">
        <v>21</v>
      </c>
      <c r="J53" s="88"/>
      <c r="K53" s="88">
        <v>4</v>
      </c>
      <c r="L53" s="88">
        <v>4</v>
      </c>
      <c r="M53" s="88"/>
      <c r="N53" s="88"/>
      <c r="O53" s="88">
        <v>5</v>
      </c>
      <c r="P53" s="88"/>
      <c r="Q53" s="88"/>
      <c r="R53" s="88"/>
      <c r="S53" s="88"/>
      <c r="T53" s="88"/>
      <c r="U53" s="88"/>
      <c r="V53" s="88"/>
      <c r="W53" s="88"/>
      <c r="X53" s="88"/>
      <c r="Y53" s="88"/>
      <c r="Z53" s="88"/>
      <c r="AA53" s="89"/>
    </row>
    <row r="54" spans="1:27">
      <c r="A54" s="37"/>
      <c r="B54" s="20"/>
      <c r="C54" s="38" t="s">
        <v>22</v>
      </c>
      <c r="D54" s="122" t="s">
        <v>240</v>
      </c>
      <c r="E54" s="78"/>
      <c r="F54" s="7" t="s">
        <v>23</v>
      </c>
      <c r="G54" s="8"/>
      <c r="H54" s="8">
        <f>SUM(J54:AA54)</f>
        <v>4</v>
      </c>
      <c r="I54" s="9" t="s">
        <v>24</v>
      </c>
      <c r="J54" s="90"/>
      <c r="K54" s="90">
        <v>1</v>
      </c>
      <c r="L54" s="90">
        <v>1</v>
      </c>
      <c r="M54" s="90"/>
      <c r="N54" s="90"/>
      <c r="O54" s="90">
        <v>2</v>
      </c>
      <c r="P54" s="90"/>
      <c r="Q54" s="90"/>
      <c r="R54" s="90"/>
      <c r="S54" s="90"/>
      <c r="T54" s="90"/>
      <c r="U54" s="90"/>
      <c r="V54" s="90"/>
      <c r="W54" s="90"/>
      <c r="X54" s="90"/>
      <c r="Y54" s="90"/>
      <c r="Z54" s="90"/>
      <c r="AA54" s="91"/>
    </row>
    <row r="55" spans="1:27">
      <c r="A55" s="37"/>
      <c r="B55" s="20"/>
      <c r="C55" s="38"/>
      <c r="D55" s="122"/>
      <c r="E55" s="78"/>
      <c r="F55" s="132" t="s">
        <v>45</v>
      </c>
      <c r="G55" s="133"/>
      <c r="H55" s="8">
        <f>SUM(J55:AA55)</f>
        <v>13</v>
      </c>
      <c r="I55" s="134" t="s">
        <v>46</v>
      </c>
      <c r="J55" s="135"/>
      <c r="K55" s="135">
        <v>4</v>
      </c>
      <c r="L55" s="135">
        <v>4</v>
      </c>
      <c r="M55" s="135"/>
      <c r="N55" s="135"/>
      <c r="O55" s="135">
        <v>5</v>
      </c>
      <c r="P55" s="135"/>
      <c r="Q55" s="135"/>
      <c r="R55" s="135"/>
      <c r="S55" s="135"/>
      <c r="T55" s="135"/>
      <c r="U55" s="135"/>
      <c r="V55" s="135"/>
      <c r="W55" s="135"/>
      <c r="X55" s="135"/>
      <c r="Y55" s="135"/>
      <c r="Z55" s="135"/>
      <c r="AA55" s="136"/>
    </row>
    <row r="56" spans="1:27" ht="14" thickBot="1">
      <c r="A56" s="39"/>
      <c r="B56" s="40"/>
      <c r="C56" s="41"/>
      <c r="D56" s="123" t="s">
        <v>65</v>
      </c>
      <c r="E56" s="79"/>
      <c r="F56" s="11" t="s">
        <v>25</v>
      </c>
      <c r="G56" s="55"/>
      <c r="H56" s="10">
        <f>IF(H53=0,"",H54/H53)</f>
        <v>0.30769230769230771</v>
      </c>
      <c r="I56" s="12" t="s">
        <v>25</v>
      </c>
      <c r="J56" s="13" t="str">
        <f t="shared" ref="J56:P56" si="30">IF(J53="","",J54/J53)</f>
        <v/>
      </c>
      <c r="K56" s="13">
        <f t="shared" si="30"/>
        <v>0.25</v>
      </c>
      <c r="L56" s="13">
        <f t="shared" si="30"/>
        <v>0.25</v>
      </c>
      <c r="M56" s="13" t="str">
        <f t="shared" si="30"/>
        <v/>
      </c>
      <c r="N56" s="13" t="str">
        <f t="shared" si="30"/>
        <v/>
      </c>
      <c r="O56" s="13">
        <f t="shared" si="30"/>
        <v>0.4</v>
      </c>
      <c r="P56" s="13" t="str">
        <f t="shared" si="30"/>
        <v/>
      </c>
      <c r="Q56" s="13" t="str">
        <f t="shared" ref="Q56:AA56" si="31">IF(Q53="","",Q54/Q53)</f>
        <v/>
      </c>
      <c r="R56" s="13" t="str">
        <f t="shared" si="31"/>
        <v/>
      </c>
      <c r="S56" s="13" t="str">
        <f t="shared" si="31"/>
        <v/>
      </c>
      <c r="T56" s="13" t="str">
        <f t="shared" si="31"/>
        <v/>
      </c>
      <c r="U56" s="13" t="str">
        <f t="shared" si="31"/>
        <v/>
      </c>
      <c r="V56" s="13" t="str">
        <f t="shared" si="31"/>
        <v/>
      </c>
      <c r="W56" s="13" t="str">
        <f t="shared" si="31"/>
        <v/>
      </c>
      <c r="X56" s="13" t="str">
        <f t="shared" si="31"/>
        <v/>
      </c>
      <c r="Y56" s="13" t="str">
        <f t="shared" si="31"/>
        <v/>
      </c>
      <c r="Z56" s="13" t="str">
        <f t="shared" si="31"/>
        <v/>
      </c>
      <c r="AA56" s="112" t="str">
        <f t="shared" si="31"/>
        <v/>
      </c>
    </row>
    <row r="57" spans="1:27">
      <c r="A57" s="34">
        <v>12</v>
      </c>
      <c r="B57" s="35" t="str">
        <f>$D$1</f>
        <v>Thunder Ducks</v>
      </c>
      <c r="C57" s="36" t="s">
        <v>19</v>
      </c>
      <c r="D57" s="121" t="s">
        <v>167</v>
      </c>
      <c r="E57" s="77"/>
      <c r="F57" s="4" t="s">
        <v>20</v>
      </c>
      <c r="G57" s="5"/>
      <c r="H57" s="5">
        <f>SUM(J57:AA57)</f>
        <v>8</v>
      </c>
      <c r="I57" s="6" t="s">
        <v>21</v>
      </c>
      <c r="J57" s="88"/>
      <c r="K57" s="88">
        <v>4</v>
      </c>
      <c r="L57" s="88"/>
      <c r="M57" s="88"/>
      <c r="N57" s="88"/>
      <c r="O57" s="88">
        <v>4</v>
      </c>
      <c r="P57" s="88"/>
      <c r="Q57" s="88"/>
      <c r="R57" s="88"/>
      <c r="S57" s="88"/>
      <c r="T57" s="88"/>
      <c r="U57" s="88"/>
      <c r="V57" s="88"/>
      <c r="W57" s="88"/>
      <c r="X57" s="88"/>
      <c r="Y57" s="88"/>
      <c r="Z57" s="88"/>
      <c r="AA57" s="89"/>
    </row>
    <row r="58" spans="1:27">
      <c r="A58" s="37"/>
      <c r="B58" s="20"/>
      <c r="C58" s="38" t="s">
        <v>22</v>
      </c>
      <c r="D58" s="122" t="s">
        <v>241</v>
      </c>
      <c r="E58" s="78"/>
      <c r="F58" s="7" t="s">
        <v>23</v>
      </c>
      <c r="G58" s="8"/>
      <c r="H58" s="8">
        <f>SUM(J58:AA58)</f>
        <v>1</v>
      </c>
      <c r="I58" s="9" t="s">
        <v>24</v>
      </c>
      <c r="J58" s="90"/>
      <c r="K58" s="90">
        <v>0</v>
      </c>
      <c r="L58" s="90"/>
      <c r="M58" s="90"/>
      <c r="N58" s="90"/>
      <c r="O58" s="90">
        <v>1</v>
      </c>
      <c r="P58" s="90"/>
      <c r="Q58" s="90"/>
      <c r="R58" s="90"/>
      <c r="S58" s="90"/>
      <c r="T58" s="90"/>
      <c r="U58" s="90"/>
      <c r="V58" s="90"/>
      <c r="W58" s="90"/>
      <c r="X58" s="90"/>
      <c r="Y58" s="90"/>
      <c r="Z58" s="90"/>
      <c r="AA58" s="91"/>
    </row>
    <row r="59" spans="1:27">
      <c r="A59" s="37"/>
      <c r="B59" s="20"/>
      <c r="C59" s="38"/>
      <c r="D59" s="122"/>
      <c r="E59" s="78"/>
      <c r="F59" s="132" t="s">
        <v>45</v>
      </c>
      <c r="G59" s="133"/>
      <c r="H59" s="8">
        <f>SUM(J59:AA59)</f>
        <v>8</v>
      </c>
      <c r="I59" s="134" t="s">
        <v>46</v>
      </c>
      <c r="J59" s="135"/>
      <c r="K59" s="135">
        <v>4</v>
      </c>
      <c r="L59" s="135"/>
      <c r="M59" s="135"/>
      <c r="N59" s="135"/>
      <c r="O59" s="135">
        <v>4</v>
      </c>
      <c r="P59" s="135"/>
      <c r="Q59" s="135"/>
      <c r="R59" s="135"/>
      <c r="S59" s="135"/>
      <c r="T59" s="135"/>
      <c r="U59" s="135"/>
      <c r="V59" s="135"/>
      <c r="W59" s="135"/>
      <c r="X59" s="135"/>
      <c r="Y59" s="135"/>
      <c r="Z59" s="135"/>
      <c r="AA59" s="136"/>
    </row>
    <row r="60" spans="1:27" ht="14" thickBot="1">
      <c r="A60" s="39"/>
      <c r="B60" s="40"/>
      <c r="C60" s="41"/>
      <c r="D60" s="123" t="s">
        <v>65</v>
      </c>
      <c r="E60" s="79"/>
      <c r="F60" s="11" t="s">
        <v>25</v>
      </c>
      <c r="G60" s="55"/>
      <c r="H60" s="10">
        <f>IF(H57=0,"",H58/H57)</f>
        <v>0.125</v>
      </c>
      <c r="I60" s="12" t="s">
        <v>25</v>
      </c>
      <c r="J60" s="13" t="str">
        <f t="shared" ref="J60:P60" si="32">IF(J57="","",J58/J57)</f>
        <v/>
      </c>
      <c r="K60" s="13">
        <f t="shared" si="32"/>
        <v>0</v>
      </c>
      <c r="L60" s="13" t="str">
        <f t="shared" si="32"/>
        <v/>
      </c>
      <c r="M60" s="13" t="str">
        <f t="shared" si="32"/>
        <v/>
      </c>
      <c r="N60" s="13" t="str">
        <f t="shared" si="32"/>
        <v/>
      </c>
      <c r="O60" s="13">
        <f t="shared" si="32"/>
        <v>0.25</v>
      </c>
      <c r="P60" s="13" t="str">
        <f t="shared" si="32"/>
        <v/>
      </c>
      <c r="Q60" s="13" t="str">
        <f t="shared" ref="Q60:AA60" si="33">IF(Q57="","",Q58/Q57)</f>
        <v/>
      </c>
      <c r="R60" s="13" t="str">
        <f t="shared" si="33"/>
        <v/>
      </c>
      <c r="S60" s="13" t="str">
        <f t="shared" si="33"/>
        <v/>
      </c>
      <c r="T60" s="13" t="str">
        <f t="shared" si="33"/>
        <v/>
      </c>
      <c r="U60" s="13" t="str">
        <f t="shared" si="33"/>
        <v/>
      </c>
      <c r="V60" s="13" t="str">
        <f t="shared" si="33"/>
        <v/>
      </c>
      <c r="W60" s="13" t="str">
        <f t="shared" si="33"/>
        <v/>
      </c>
      <c r="X60" s="13" t="str">
        <f t="shared" si="33"/>
        <v/>
      </c>
      <c r="Y60" s="13" t="str">
        <f t="shared" si="33"/>
        <v/>
      </c>
      <c r="Z60" s="13" t="str">
        <f t="shared" si="33"/>
        <v/>
      </c>
      <c r="AA60" s="112" t="str">
        <f t="shared" si="33"/>
        <v/>
      </c>
    </row>
    <row r="61" spans="1:27">
      <c r="A61" s="34">
        <v>13</v>
      </c>
      <c r="B61" s="35" t="str">
        <f>$D$1</f>
        <v>Thunder Ducks</v>
      </c>
      <c r="C61" s="36" t="s">
        <v>19</v>
      </c>
      <c r="D61" s="121" t="s">
        <v>242</v>
      </c>
      <c r="E61" s="77"/>
      <c r="F61" s="4" t="s">
        <v>20</v>
      </c>
      <c r="G61" s="5"/>
      <c r="H61" s="5">
        <f>SUM(J61:AA61)</f>
        <v>15</v>
      </c>
      <c r="I61" s="6" t="s">
        <v>21</v>
      </c>
      <c r="J61" s="88"/>
      <c r="K61" s="88">
        <v>3</v>
      </c>
      <c r="L61" s="88">
        <v>4</v>
      </c>
      <c r="M61" s="88"/>
      <c r="N61" s="88">
        <v>4</v>
      </c>
      <c r="O61" s="88">
        <v>4</v>
      </c>
      <c r="P61" s="88"/>
      <c r="Q61" s="88"/>
      <c r="R61" s="88"/>
      <c r="S61" s="88"/>
      <c r="T61" s="88"/>
      <c r="U61" s="88"/>
      <c r="V61" s="88"/>
      <c r="W61" s="88"/>
      <c r="X61" s="88"/>
      <c r="Y61" s="88"/>
      <c r="Z61" s="88"/>
      <c r="AA61" s="89"/>
    </row>
    <row r="62" spans="1:27">
      <c r="A62" s="37"/>
      <c r="B62" s="20"/>
      <c r="C62" s="38" t="s">
        <v>22</v>
      </c>
      <c r="D62" s="122" t="s">
        <v>243</v>
      </c>
      <c r="E62" s="78"/>
      <c r="F62" s="7" t="s">
        <v>23</v>
      </c>
      <c r="G62" s="8"/>
      <c r="H62" s="8">
        <f>SUM(J62:AA62)</f>
        <v>10</v>
      </c>
      <c r="I62" s="9" t="s">
        <v>24</v>
      </c>
      <c r="J62" s="90"/>
      <c r="K62" s="90">
        <v>1</v>
      </c>
      <c r="L62" s="90">
        <v>3</v>
      </c>
      <c r="M62" s="90"/>
      <c r="N62" s="90">
        <v>2</v>
      </c>
      <c r="O62" s="90">
        <v>4</v>
      </c>
      <c r="P62" s="90"/>
      <c r="Q62" s="90"/>
      <c r="R62" s="90"/>
      <c r="S62" s="90"/>
      <c r="T62" s="90"/>
      <c r="U62" s="90"/>
      <c r="V62" s="90"/>
      <c r="W62" s="90"/>
      <c r="X62" s="90"/>
      <c r="Y62" s="90"/>
      <c r="Z62" s="90"/>
      <c r="AA62" s="91"/>
    </row>
    <row r="63" spans="1:27">
      <c r="A63" s="37"/>
      <c r="B63" s="20"/>
      <c r="C63" s="38"/>
      <c r="D63" s="122"/>
      <c r="E63" s="78"/>
      <c r="F63" s="132" t="s">
        <v>45</v>
      </c>
      <c r="G63" s="133"/>
      <c r="H63" s="8">
        <f>SUM(J63:AA63)</f>
        <v>15</v>
      </c>
      <c r="I63" s="134" t="s">
        <v>46</v>
      </c>
      <c r="J63" s="135"/>
      <c r="K63" s="135">
        <v>3</v>
      </c>
      <c r="L63" s="135">
        <v>4</v>
      </c>
      <c r="M63" s="135"/>
      <c r="N63" s="135">
        <v>4</v>
      </c>
      <c r="O63" s="135">
        <v>4</v>
      </c>
      <c r="P63" s="135"/>
      <c r="Q63" s="135"/>
      <c r="R63" s="135"/>
      <c r="S63" s="135"/>
      <c r="T63" s="135"/>
      <c r="U63" s="135"/>
      <c r="V63" s="135"/>
      <c r="W63" s="135"/>
      <c r="X63" s="135"/>
      <c r="Y63" s="135"/>
      <c r="Z63" s="135"/>
      <c r="AA63" s="136"/>
    </row>
    <row r="64" spans="1:27" ht="14" thickBot="1">
      <c r="A64" s="39"/>
      <c r="B64" s="40"/>
      <c r="C64" s="41"/>
      <c r="D64" s="123" t="s">
        <v>68</v>
      </c>
      <c r="E64" s="79"/>
      <c r="F64" s="11" t="s">
        <v>25</v>
      </c>
      <c r="G64" s="55"/>
      <c r="H64" s="10">
        <f>IF(H61=0,"",H62/H61)</f>
        <v>0.66666666666666663</v>
      </c>
      <c r="I64" s="12" t="s">
        <v>25</v>
      </c>
      <c r="J64" s="13" t="str">
        <f t="shared" ref="J64:P64" si="34">IF(J61="","",J62/J61)</f>
        <v/>
      </c>
      <c r="K64" s="13">
        <f t="shared" si="34"/>
        <v>0.33333333333333331</v>
      </c>
      <c r="L64" s="13">
        <f t="shared" si="34"/>
        <v>0.75</v>
      </c>
      <c r="M64" s="13" t="str">
        <f t="shared" si="34"/>
        <v/>
      </c>
      <c r="N64" s="13">
        <f t="shared" si="34"/>
        <v>0.5</v>
      </c>
      <c r="O64" s="13">
        <f t="shared" si="34"/>
        <v>1</v>
      </c>
      <c r="P64" s="13" t="str">
        <f t="shared" si="34"/>
        <v/>
      </c>
      <c r="Q64" s="13" t="str">
        <f t="shared" ref="Q64:AA64" si="35">IF(Q61="","",Q62/Q61)</f>
        <v/>
      </c>
      <c r="R64" s="13" t="str">
        <f t="shared" si="35"/>
        <v/>
      </c>
      <c r="S64" s="13" t="str">
        <f t="shared" si="35"/>
        <v/>
      </c>
      <c r="T64" s="13" t="str">
        <f t="shared" si="35"/>
        <v/>
      </c>
      <c r="U64" s="13" t="str">
        <f t="shared" si="35"/>
        <v/>
      </c>
      <c r="V64" s="13" t="str">
        <f t="shared" si="35"/>
        <v/>
      </c>
      <c r="W64" s="13" t="str">
        <f t="shared" si="35"/>
        <v/>
      </c>
      <c r="X64" s="13" t="str">
        <f t="shared" si="35"/>
        <v/>
      </c>
      <c r="Y64" s="13" t="str">
        <f t="shared" si="35"/>
        <v/>
      </c>
      <c r="Z64" s="13" t="str">
        <f t="shared" si="35"/>
        <v/>
      </c>
      <c r="AA64" s="112" t="str">
        <f t="shared" si="35"/>
        <v/>
      </c>
    </row>
    <row r="65" spans="1:27">
      <c r="A65" s="34">
        <v>14</v>
      </c>
      <c r="B65" s="35" t="str">
        <f>$D$1</f>
        <v>Thunder Ducks</v>
      </c>
      <c r="C65" s="36" t="s">
        <v>19</v>
      </c>
      <c r="D65" s="121" t="s">
        <v>105</v>
      </c>
      <c r="E65" s="77"/>
      <c r="F65" s="4" t="s">
        <v>20</v>
      </c>
      <c r="G65" s="5"/>
      <c r="H65" s="5">
        <f>SUM(J65:AA65)</f>
        <v>2</v>
      </c>
      <c r="I65" s="6" t="s">
        <v>21</v>
      </c>
      <c r="J65" s="88"/>
      <c r="K65" s="88">
        <v>2</v>
      </c>
      <c r="L65" s="88"/>
      <c r="M65" s="88"/>
      <c r="N65" s="88"/>
      <c r="O65" s="88"/>
      <c r="P65" s="88"/>
      <c r="Q65" s="88"/>
      <c r="R65" s="88"/>
      <c r="S65" s="88"/>
      <c r="T65" s="88"/>
      <c r="U65" s="88"/>
      <c r="V65" s="88"/>
      <c r="W65" s="88"/>
      <c r="X65" s="88"/>
      <c r="Y65" s="88"/>
      <c r="Z65" s="88"/>
      <c r="AA65" s="89"/>
    </row>
    <row r="66" spans="1:27">
      <c r="A66" s="37"/>
      <c r="B66" s="20"/>
      <c r="C66" s="38" t="s">
        <v>22</v>
      </c>
      <c r="D66" s="122" t="s">
        <v>144</v>
      </c>
      <c r="E66" s="78"/>
      <c r="F66" s="7" t="s">
        <v>23</v>
      </c>
      <c r="G66" s="8"/>
      <c r="H66" s="8">
        <f>SUM(J66:AA66)</f>
        <v>0</v>
      </c>
      <c r="I66" s="9" t="s">
        <v>24</v>
      </c>
      <c r="J66" s="90"/>
      <c r="K66" s="90">
        <v>0</v>
      </c>
      <c r="L66" s="90"/>
      <c r="M66" s="90"/>
      <c r="N66" s="90"/>
      <c r="O66" s="90"/>
      <c r="P66" s="90"/>
      <c r="Q66" s="90"/>
      <c r="R66" s="90"/>
      <c r="S66" s="90"/>
      <c r="T66" s="90"/>
      <c r="U66" s="90"/>
      <c r="V66" s="90"/>
      <c r="W66" s="90"/>
      <c r="X66" s="90"/>
      <c r="Y66" s="90"/>
      <c r="Z66" s="90"/>
      <c r="AA66" s="91"/>
    </row>
    <row r="67" spans="1:27">
      <c r="A67" s="37"/>
      <c r="B67" s="20"/>
      <c r="C67" s="38"/>
      <c r="D67" s="122"/>
      <c r="E67" s="78"/>
      <c r="F67" s="132" t="s">
        <v>45</v>
      </c>
      <c r="G67" s="133"/>
      <c r="H67" s="8">
        <f>SUM(J67:AA67)</f>
        <v>3</v>
      </c>
      <c r="I67" s="134" t="s">
        <v>46</v>
      </c>
      <c r="J67" s="135"/>
      <c r="K67" s="135">
        <v>3</v>
      </c>
      <c r="L67" s="135"/>
      <c r="M67" s="135"/>
      <c r="N67" s="135"/>
      <c r="O67" s="135"/>
      <c r="P67" s="135"/>
      <c r="Q67" s="135"/>
      <c r="R67" s="135"/>
      <c r="S67" s="135"/>
      <c r="T67" s="135"/>
      <c r="U67" s="135"/>
      <c r="V67" s="135"/>
      <c r="W67" s="135"/>
      <c r="X67" s="135"/>
      <c r="Y67" s="135"/>
      <c r="Z67" s="135"/>
      <c r="AA67" s="136"/>
    </row>
    <row r="68" spans="1:27" ht="14" thickBot="1">
      <c r="A68" s="39"/>
      <c r="B68" s="40"/>
      <c r="C68" s="41"/>
      <c r="D68" s="123" t="s">
        <v>65</v>
      </c>
      <c r="E68" s="79"/>
      <c r="F68" s="11" t="s">
        <v>25</v>
      </c>
      <c r="G68" s="55"/>
      <c r="H68" s="10">
        <f>IF(H65=0,"",H66/H65)</f>
        <v>0</v>
      </c>
      <c r="I68" s="12" t="s">
        <v>25</v>
      </c>
      <c r="J68" s="13" t="str">
        <f t="shared" ref="J68:P68" si="36">IF(J65="","",J66/J65)</f>
        <v/>
      </c>
      <c r="K68" s="13">
        <f t="shared" si="36"/>
        <v>0</v>
      </c>
      <c r="L68" s="13" t="str">
        <f t="shared" si="36"/>
        <v/>
      </c>
      <c r="M68" s="13" t="str">
        <f t="shared" si="36"/>
        <v/>
      </c>
      <c r="N68" s="13" t="str">
        <f t="shared" si="36"/>
        <v/>
      </c>
      <c r="O68" s="13" t="str">
        <f t="shared" si="36"/>
        <v/>
      </c>
      <c r="P68" s="13" t="str">
        <f t="shared" si="36"/>
        <v/>
      </c>
      <c r="Q68" s="13" t="str">
        <f t="shared" ref="Q68:AA68" si="37">IF(Q65="","",Q66/Q65)</f>
        <v/>
      </c>
      <c r="R68" s="13" t="str">
        <f t="shared" si="37"/>
        <v/>
      </c>
      <c r="S68" s="13" t="str">
        <f t="shared" si="37"/>
        <v/>
      </c>
      <c r="T68" s="13" t="str">
        <f t="shared" si="37"/>
        <v/>
      </c>
      <c r="U68" s="13" t="str">
        <f t="shared" si="37"/>
        <v/>
      </c>
      <c r="V68" s="13" t="str">
        <f t="shared" si="37"/>
        <v/>
      </c>
      <c r="W68" s="13" t="str">
        <f t="shared" si="37"/>
        <v/>
      </c>
      <c r="X68" s="13" t="str">
        <f t="shared" si="37"/>
        <v/>
      </c>
      <c r="Y68" s="13" t="str">
        <f t="shared" si="37"/>
        <v/>
      </c>
      <c r="Z68" s="13" t="str">
        <f t="shared" si="37"/>
        <v/>
      </c>
      <c r="AA68" s="112" t="str">
        <f t="shared" si="37"/>
        <v/>
      </c>
    </row>
    <row r="69" spans="1:27">
      <c r="A69" s="34">
        <v>15</v>
      </c>
      <c r="B69" s="35" t="str">
        <f>$D$1</f>
        <v>Thunder Ducks</v>
      </c>
      <c r="C69" s="36" t="s">
        <v>19</v>
      </c>
      <c r="D69" s="121" t="s">
        <v>106</v>
      </c>
      <c r="E69" s="77"/>
      <c r="F69" s="4" t="s">
        <v>20</v>
      </c>
      <c r="G69" s="5"/>
      <c r="H69" s="5">
        <f>SUM(J69:AA69)</f>
        <v>13</v>
      </c>
      <c r="I69" s="6" t="s">
        <v>21</v>
      </c>
      <c r="J69" s="88"/>
      <c r="K69" s="88"/>
      <c r="L69" s="88">
        <v>4</v>
      </c>
      <c r="M69" s="88"/>
      <c r="N69" s="88">
        <v>4</v>
      </c>
      <c r="O69" s="88">
        <v>5</v>
      </c>
      <c r="P69" s="88"/>
      <c r="Q69" s="88"/>
      <c r="R69" s="88"/>
      <c r="S69" s="88"/>
      <c r="T69" s="88"/>
      <c r="U69" s="88"/>
      <c r="V69" s="88"/>
      <c r="W69" s="88"/>
      <c r="X69" s="88"/>
      <c r="Y69" s="88"/>
      <c r="Z69" s="88"/>
      <c r="AA69" s="89"/>
    </row>
    <row r="70" spans="1:27">
      <c r="A70" s="37"/>
      <c r="B70" s="20"/>
      <c r="C70" s="38" t="s">
        <v>22</v>
      </c>
      <c r="D70" s="122" t="s">
        <v>138</v>
      </c>
      <c r="E70" s="78"/>
      <c r="F70" s="7" t="s">
        <v>23</v>
      </c>
      <c r="G70" s="8"/>
      <c r="H70" s="8">
        <f>SUM(J70:AA70)</f>
        <v>6</v>
      </c>
      <c r="I70" s="9" t="s">
        <v>24</v>
      </c>
      <c r="J70" s="90"/>
      <c r="K70" s="90"/>
      <c r="L70" s="90">
        <v>2</v>
      </c>
      <c r="M70" s="90"/>
      <c r="N70" s="90">
        <v>2</v>
      </c>
      <c r="O70" s="90">
        <v>2</v>
      </c>
      <c r="P70" s="90"/>
      <c r="Q70" s="90"/>
      <c r="R70" s="90"/>
      <c r="S70" s="90"/>
      <c r="T70" s="90"/>
      <c r="U70" s="90"/>
      <c r="V70" s="90"/>
      <c r="W70" s="90"/>
      <c r="X70" s="90"/>
      <c r="Y70" s="90"/>
      <c r="Z70" s="90"/>
      <c r="AA70" s="91"/>
    </row>
    <row r="71" spans="1:27">
      <c r="A71" s="37"/>
      <c r="B71" s="20"/>
      <c r="C71" s="38"/>
      <c r="D71" s="122"/>
      <c r="E71" s="78"/>
      <c r="F71" s="132" t="s">
        <v>45</v>
      </c>
      <c r="G71" s="133"/>
      <c r="H71" s="8">
        <f>SUM(J71:AA71)</f>
        <v>13</v>
      </c>
      <c r="I71" s="134" t="s">
        <v>46</v>
      </c>
      <c r="J71" s="135"/>
      <c r="K71" s="135"/>
      <c r="L71" s="135">
        <v>4</v>
      </c>
      <c r="M71" s="135"/>
      <c r="N71" s="135">
        <v>4</v>
      </c>
      <c r="O71" s="135">
        <v>5</v>
      </c>
      <c r="P71" s="135"/>
      <c r="Q71" s="135"/>
      <c r="R71" s="135"/>
      <c r="S71" s="135"/>
      <c r="T71" s="135"/>
      <c r="U71" s="135"/>
      <c r="V71" s="135"/>
      <c r="W71" s="135"/>
      <c r="X71" s="135"/>
      <c r="Y71" s="135"/>
      <c r="Z71" s="135"/>
      <c r="AA71" s="136"/>
    </row>
    <row r="72" spans="1:27" ht="14" thickBot="1">
      <c r="A72" s="39"/>
      <c r="B72" s="40"/>
      <c r="C72" s="41"/>
      <c r="D72" s="123" t="s">
        <v>68</v>
      </c>
      <c r="E72" s="79"/>
      <c r="F72" s="11" t="s">
        <v>25</v>
      </c>
      <c r="G72" s="55"/>
      <c r="H72" s="10">
        <f>IF(H69=0,"",H70/H69)</f>
        <v>0.46153846153846156</v>
      </c>
      <c r="I72" s="12" t="s">
        <v>25</v>
      </c>
      <c r="J72" s="13" t="str">
        <f t="shared" ref="J72:P72" si="38">IF(J69="","",J70/J69)</f>
        <v/>
      </c>
      <c r="K72" s="13" t="str">
        <f t="shared" si="38"/>
        <v/>
      </c>
      <c r="L72" s="13">
        <f t="shared" si="38"/>
        <v>0.5</v>
      </c>
      <c r="M72" s="13" t="str">
        <f t="shared" si="38"/>
        <v/>
      </c>
      <c r="N72" s="13">
        <f t="shared" si="38"/>
        <v>0.5</v>
      </c>
      <c r="O72" s="13">
        <f t="shared" si="38"/>
        <v>0.4</v>
      </c>
      <c r="P72" s="13" t="str">
        <f t="shared" si="38"/>
        <v/>
      </c>
      <c r="Q72" s="13" t="str">
        <f t="shared" ref="Q72:AA72" si="39">IF(Q69="","",Q70/Q69)</f>
        <v/>
      </c>
      <c r="R72" s="13" t="str">
        <f t="shared" si="39"/>
        <v/>
      </c>
      <c r="S72" s="13" t="str">
        <f t="shared" si="39"/>
        <v/>
      </c>
      <c r="T72" s="13" t="str">
        <f t="shared" si="39"/>
        <v/>
      </c>
      <c r="U72" s="13" t="str">
        <f t="shared" si="39"/>
        <v/>
      </c>
      <c r="V72" s="13" t="str">
        <f t="shared" si="39"/>
        <v/>
      </c>
      <c r="W72" s="13" t="str">
        <f t="shared" si="39"/>
        <v/>
      </c>
      <c r="X72" s="13" t="str">
        <f t="shared" si="39"/>
        <v/>
      </c>
      <c r="Y72" s="13" t="str">
        <f t="shared" si="39"/>
        <v/>
      </c>
      <c r="Z72" s="13" t="str">
        <f t="shared" si="39"/>
        <v/>
      </c>
      <c r="AA72" s="112" t="str">
        <f t="shared" si="39"/>
        <v/>
      </c>
    </row>
    <row r="73" spans="1:27">
      <c r="A73" s="34">
        <v>16</v>
      </c>
      <c r="B73" s="35" t="str">
        <f>$D$1</f>
        <v>Thunder Ducks</v>
      </c>
      <c r="C73" s="36" t="s">
        <v>19</v>
      </c>
      <c r="D73" s="121" t="s">
        <v>128</v>
      </c>
      <c r="E73" s="77"/>
      <c r="F73" s="4" t="s">
        <v>20</v>
      </c>
      <c r="G73" s="5"/>
      <c r="H73" s="5">
        <f>SUM(J73:AA73)</f>
        <v>4</v>
      </c>
      <c r="I73" s="6" t="s">
        <v>21</v>
      </c>
      <c r="J73" s="88"/>
      <c r="K73" s="88"/>
      <c r="L73" s="88">
        <v>4</v>
      </c>
      <c r="M73" s="88"/>
      <c r="N73" s="88"/>
      <c r="O73" s="88"/>
      <c r="P73" s="88"/>
      <c r="Q73" s="88"/>
      <c r="R73" s="88"/>
      <c r="S73" s="88"/>
      <c r="T73" s="88"/>
      <c r="U73" s="88"/>
      <c r="V73" s="88"/>
      <c r="W73" s="88"/>
      <c r="X73" s="88"/>
      <c r="Y73" s="88"/>
      <c r="Z73" s="88"/>
      <c r="AA73" s="89"/>
    </row>
    <row r="74" spans="1:27">
      <c r="A74" s="37"/>
      <c r="B74" s="20"/>
      <c r="C74" s="38" t="s">
        <v>22</v>
      </c>
      <c r="D74" s="122" t="s">
        <v>129</v>
      </c>
      <c r="E74" s="78"/>
      <c r="F74" s="7" t="s">
        <v>23</v>
      </c>
      <c r="G74" s="8"/>
      <c r="H74" s="8">
        <f>SUM(J74:AA74)</f>
        <v>1</v>
      </c>
      <c r="I74" s="9" t="s">
        <v>24</v>
      </c>
      <c r="J74" s="90"/>
      <c r="K74" s="90"/>
      <c r="L74" s="90">
        <v>1</v>
      </c>
      <c r="M74" s="90"/>
      <c r="N74" s="90"/>
      <c r="O74" s="90"/>
      <c r="P74" s="90"/>
      <c r="Q74" s="90"/>
      <c r="R74" s="90"/>
      <c r="S74" s="90"/>
      <c r="T74" s="90"/>
      <c r="U74" s="90"/>
      <c r="V74" s="90"/>
      <c r="W74" s="90"/>
      <c r="X74" s="90"/>
      <c r="Y74" s="90"/>
      <c r="Z74" s="90"/>
      <c r="AA74" s="91"/>
    </row>
    <row r="75" spans="1:27">
      <c r="A75" s="37"/>
      <c r="B75" s="20"/>
      <c r="C75" s="38"/>
      <c r="D75" s="122"/>
      <c r="E75" s="78"/>
      <c r="F75" s="132" t="s">
        <v>45</v>
      </c>
      <c r="G75" s="133"/>
      <c r="H75" s="8">
        <f>SUM(J75:AA75)</f>
        <v>4</v>
      </c>
      <c r="I75" s="134" t="s">
        <v>46</v>
      </c>
      <c r="J75" s="135"/>
      <c r="K75" s="135"/>
      <c r="L75" s="135">
        <v>4</v>
      </c>
      <c r="M75" s="135"/>
      <c r="N75" s="135"/>
      <c r="O75" s="135"/>
      <c r="P75" s="135"/>
      <c r="Q75" s="135"/>
      <c r="R75" s="135"/>
      <c r="S75" s="135"/>
      <c r="T75" s="135"/>
      <c r="U75" s="135"/>
      <c r="V75" s="135"/>
      <c r="W75" s="135"/>
      <c r="X75" s="135"/>
      <c r="Y75" s="135"/>
      <c r="Z75" s="135"/>
      <c r="AA75" s="136"/>
    </row>
    <row r="76" spans="1:27" ht="14" thickBot="1">
      <c r="A76" s="39"/>
      <c r="B76" s="40"/>
      <c r="C76" s="41"/>
      <c r="D76" s="123" t="s">
        <v>65</v>
      </c>
      <c r="E76" s="79"/>
      <c r="F76" s="11" t="s">
        <v>25</v>
      </c>
      <c r="G76" s="55"/>
      <c r="H76" s="10">
        <f>IF(H73=0,"",H74/H73)</f>
        <v>0.25</v>
      </c>
      <c r="I76" s="12" t="s">
        <v>25</v>
      </c>
      <c r="J76" s="13" t="str">
        <f t="shared" ref="J76:P76" si="40">IF(J73="","",J74/J73)</f>
        <v/>
      </c>
      <c r="K76" s="13" t="str">
        <f t="shared" si="40"/>
        <v/>
      </c>
      <c r="L76" s="13">
        <f t="shared" si="40"/>
        <v>0.25</v>
      </c>
      <c r="M76" s="13" t="str">
        <f t="shared" si="40"/>
        <v/>
      </c>
      <c r="N76" s="13" t="str">
        <f t="shared" si="40"/>
        <v/>
      </c>
      <c r="O76" s="13" t="str">
        <f t="shared" si="40"/>
        <v/>
      </c>
      <c r="P76" s="13" t="str">
        <f t="shared" si="40"/>
        <v/>
      </c>
      <c r="Q76" s="13" t="str">
        <f t="shared" ref="Q76:V76" si="41">IF(Q73="","",Q74/Q73)</f>
        <v/>
      </c>
      <c r="R76" s="13" t="str">
        <f t="shared" si="41"/>
        <v/>
      </c>
      <c r="S76" s="13" t="str">
        <f t="shared" si="41"/>
        <v/>
      </c>
      <c r="T76" s="13" t="str">
        <f t="shared" si="41"/>
        <v/>
      </c>
      <c r="U76" s="13" t="str">
        <f t="shared" si="41"/>
        <v/>
      </c>
      <c r="V76" s="13" t="str">
        <f t="shared" si="41"/>
        <v/>
      </c>
      <c r="W76" s="13"/>
      <c r="X76" s="13" t="str">
        <f>IF(X73="","",X74/X73)</f>
        <v/>
      </c>
      <c r="Y76" s="13" t="str">
        <f>IF(Y73="","",Y74/Y73)</f>
        <v/>
      </c>
      <c r="Z76" s="13" t="str">
        <f>IF(Z73="","",Z74/Z73)</f>
        <v/>
      </c>
      <c r="AA76" s="112" t="str">
        <f>IF(AA73="","",AA74/AA73)</f>
        <v/>
      </c>
    </row>
    <row r="77" spans="1:27">
      <c r="A77" s="34">
        <v>17</v>
      </c>
      <c r="B77" s="35" t="str">
        <f>$D$1</f>
        <v>Thunder Ducks</v>
      </c>
      <c r="C77" s="36" t="s">
        <v>19</v>
      </c>
      <c r="D77" s="121" t="s">
        <v>103</v>
      </c>
      <c r="E77" s="77"/>
      <c r="F77" s="4" t="s">
        <v>20</v>
      </c>
      <c r="G77" s="5"/>
      <c r="H77" s="5">
        <f>SUM(J77:AA77)</f>
        <v>8</v>
      </c>
      <c r="I77" s="6" t="s">
        <v>21</v>
      </c>
      <c r="J77" s="88"/>
      <c r="K77" s="88"/>
      <c r="L77" s="88"/>
      <c r="M77" s="88"/>
      <c r="N77" s="88">
        <v>4</v>
      </c>
      <c r="O77" s="88">
        <v>4</v>
      </c>
      <c r="P77" s="88"/>
      <c r="Q77" s="88"/>
      <c r="R77" s="88"/>
      <c r="S77" s="88"/>
      <c r="T77" s="88"/>
      <c r="U77" s="88"/>
      <c r="V77" s="88"/>
      <c r="W77" s="88"/>
      <c r="X77" s="88"/>
      <c r="Y77" s="88"/>
      <c r="Z77" s="88"/>
      <c r="AA77" s="89"/>
    </row>
    <row r="78" spans="1:27">
      <c r="A78" s="37"/>
      <c r="B78" s="20"/>
      <c r="C78" s="38" t="s">
        <v>22</v>
      </c>
      <c r="D78" s="122" t="s">
        <v>137</v>
      </c>
      <c r="E78" s="78"/>
      <c r="F78" s="7" t="s">
        <v>23</v>
      </c>
      <c r="G78" s="8"/>
      <c r="H78" s="8">
        <f>SUM(J78:AA78)</f>
        <v>4</v>
      </c>
      <c r="I78" s="9" t="s">
        <v>24</v>
      </c>
      <c r="J78" s="90"/>
      <c r="K78" s="90"/>
      <c r="L78" s="90"/>
      <c r="M78" s="90"/>
      <c r="N78" s="90">
        <v>0</v>
      </c>
      <c r="O78" s="90">
        <v>4</v>
      </c>
      <c r="P78" s="90"/>
      <c r="Q78" s="90"/>
      <c r="R78" s="90"/>
      <c r="S78" s="90"/>
      <c r="T78" s="90"/>
      <c r="U78" s="90"/>
      <c r="V78" s="90"/>
      <c r="W78" s="90"/>
      <c r="X78" s="90"/>
      <c r="Y78" s="90"/>
      <c r="Z78" s="90"/>
      <c r="AA78" s="91"/>
    </row>
    <row r="79" spans="1:27">
      <c r="A79" s="37"/>
      <c r="B79" s="20"/>
      <c r="C79" s="38"/>
      <c r="D79" s="122"/>
      <c r="E79" s="78"/>
      <c r="F79" s="132" t="s">
        <v>45</v>
      </c>
      <c r="G79" s="133"/>
      <c r="H79" s="8">
        <f>SUM(J79:AA79)</f>
        <v>8</v>
      </c>
      <c r="I79" s="134" t="s">
        <v>46</v>
      </c>
      <c r="J79" s="135"/>
      <c r="K79" s="135"/>
      <c r="L79" s="135"/>
      <c r="M79" s="135"/>
      <c r="N79" s="135">
        <v>4</v>
      </c>
      <c r="O79" s="135">
        <v>4</v>
      </c>
      <c r="P79" s="135"/>
      <c r="Q79" s="135"/>
      <c r="R79" s="135"/>
      <c r="S79" s="135"/>
      <c r="T79" s="135"/>
      <c r="U79" s="135"/>
      <c r="V79" s="135"/>
      <c r="W79" s="135"/>
      <c r="X79" s="135"/>
      <c r="Y79" s="135"/>
      <c r="Z79" s="135"/>
      <c r="AA79" s="136"/>
    </row>
    <row r="80" spans="1:27" ht="14" thickBot="1">
      <c r="A80" s="39"/>
      <c r="B80" s="40"/>
      <c r="C80" s="41"/>
      <c r="D80" s="123" t="s">
        <v>65</v>
      </c>
      <c r="E80" s="79"/>
      <c r="F80" s="11" t="s">
        <v>25</v>
      </c>
      <c r="G80" s="55"/>
      <c r="H80" s="10">
        <f>IF(H77=0,"",H78/H77)</f>
        <v>0.5</v>
      </c>
      <c r="I80" s="12" t="s">
        <v>25</v>
      </c>
      <c r="J80" s="13" t="str">
        <f t="shared" ref="J80:P80" si="42">IF(J77="","",J78/J77)</f>
        <v/>
      </c>
      <c r="K80" s="13" t="str">
        <f t="shared" si="42"/>
        <v/>
      </c>
      <c r="L80" s="13" t="str">
        <f t="shared" si="42"/>
        <v/>
      </c>
      <c r="M80" s="13" t="str">
        <f t="shared" si="42"/>
        <v/>
      </c>
      <c r="N80" s="13">
        <f t="shared" si="42"/>
        <v>0</v>
      </c>
      <c r="O80" s="13">
        <f t="shared" si="42"/>
        <v>1</v>
      </c>
      <c r="P80" s="13" t="str">
        <f t="shared" si="42"/>
        <v/>
      </c>
      <c r="Q80" s="13" t="str">
        <f t="shared" ref="Q80:AA80" si="43">IF(Q77="","",Q78/Q77)</f>
        <v/>
      </c>
      <c r="R80" s="13" t="str">
        <f t="shared" si="43"/>
        <v/>
      </c>
      <c r="S80" s="13" t="str">
        <f t="shared" si="43"/>
        <v/>
      </c>
      <c r="T80" s="13" t="str">
        <f t="shared" si="43"/>
        <v/>
      </c>
      <c r="U80" s="13" t="str">
        <f t="shared" si="43"/>
        <v/>
      </c>
      <c r="V80" s="13" t="str">
        <f t="shared" si="43"/>
        <v/>
      </c>
      <c r="W80" s="13" t="str">
        <f t="shared" si="43"/>
        <v/>
      </c>
      <c r="X80" s="13" t="str">
        <f t="shared" si="43"/>
        <v/>
      </c>
      <c r="Y80" s="13" t="str">
        <f t="shared" si="43"/>
        <v/>
      </c>
      <c r="Z80" s="13" t="str">
        <f t="shared" si="43"/>
        <v/>
      </c>
      <c r="AA80" s="112" t="str">
        <f t="shared" si="43"/>
        <v/>
      </c>
    </row>
    <row r="81" spans="1:27">
      <c r="A81" s="34">
        <v>18</v>
      </c>
      <c r="B81" s="35" t="str">
        <f>$D$1</f>
        <v>Thunder Ducks</v>
      </c>
      <c r="C81" s="36" t="s">
        <v>19</v>
      </c>
      <c r="D81" s="121"/>
      <c r="E81" s="77"/>
      <c r="F81" s="4" t="s">
        <v>20</v>
      </c>
      <c r="G81" s="5"/>
      <c r="H81" s="5">
        <f>SUM(J81:AA81)</f>
        <v>0</v>
      </c>
      <c r="I81" s="6" t="s">
        <v>21</v>
      </c>
      <c r="J81" s="88"/>
      <c r="K81" s="88"/>
      <c r="L81" s="88"/>
      <c r="M81" s="88"/>
      <c r="N81" s="88"/>
      <c r="O81" s="88"/>
      <c r="P81" s="88"/>
      <c r="Q81" s="88"/>
      <c r="R81" s="88"/>
      <c r="S81" s="88"/>
      <c r="T81" s="88"/>
      <c r="U81" s="88"/>
      <c r="V81" s="88"/>
      <c r="W81" s="88"/>
      <c r="X81" s="88"/>
      <c r="Y81" s="88"/>
      <c r="Z81" s="88"/>
      <c r="AA81" s="89"/>
    </row>
    <row r="82" spans="1:27">
      <c r="A82" s="37"/>
      <c r="B82" s="20"/>
      <c r="C82" s="38" t="s">
        <v>22</v>
      </c>
      <c r="D82" s="122"/>
      <c r="E82" s="78"/>
      <c r="F82" s="7" t="s">
        <v>23</v>
      </c>
      <c r="G82" s="8"/>
      <c r="H82" s="8">
        <f>SUM(J82:AA82)</f>
        <v>0</v>
      </c>
      <c r="I82" s="9" t="s">
        <v>24</v>
      </c>
      <c r="J82" s="90"/>
      <c r="K82" s="90"/>
      <c r="L82" s="90"/>
      <c r="M82" s="90"/>
      <c r="N82" s="90"/>
      <c r="O82" s="90"/>
      <c r="P82" s="90"/>
      <c r="Q82" s="90"/>
      <c r="R82" s="90"/>
      <c r="S82" s="90"/>
      <c r="T82" s="90"/>
      <c r="U82" s="90"/>
      <c r="V82" s="90"/>
      <c r="W82" s="90"/>
      <c r="X82" s="90"/>
      <c r="Y82" s="90"/>
      <c r="Z82" s="90"/>
      <c r="AA82" s="91"/>
    </row>
    <row r="83" spans="1:27">
      <c r="A83" s="37"/>
      <c r="B83" s="20"/>
      <c r="C83" s="38"/>
      <c r="D83" s="122"/>
      <c r="E83" s="78"/>
      <c r="F83" s="132" t="s">
        <v>45</v>
      </c>
      <c r="G83" s="133"/>
      <c r="H83" s="8">
        <f>SUM(J83:AA83)</f>
        <v>0</v>
      </c>
      <c r="I83" s="134" t="s">
        <v>46</v>
      </c>
      <c r="J83" s="135"/>
      <c r="K83" s="135"/>
      <c r="L83" s="135"/>
      <c r="M83" s="135"/>
      <c r="N83" s="135"/>
      <c r="O83" s="135"/>
      <c r="P83" s="135"/>
      <c r="Q83" s="135"/>
      <c r="R83" s="135"/>
      <c r="S83" s="135"/>
      <c r="T83" s="135"/>
      <c r="U83" s="135"/>
      <c r="V83" s="135"/>
      <c r="W83" s="135"/>
      <c r="X83" s="135"/>
      <c r="Y83" s="135"/>
      <c r="Z83" s="135"/>
      <c r="AA83" s="136"/>
    </row>
    <row r="84" spans="1:27" ht="14" thickBot="1">
      <c r="A84" s="39"/>
      <c r="B84" s="40"/>
      <c r="C84" s="41"/>
      <c r="D84" s="123" t="s">
        <v>65</v>
      </c>
      <c r="E84" s="79"/>
      <c r="F84" s="11" t="s">
        <v>25</v>
      </c>
      <c r="G84" s="55"/>
      <c r="H84" s="10" t="str">
        <f>IF(H81=0,"",H82/H81)</f>
        <v/>
      </c>
      <c r="I84" s="12" t="s">
        <v>25</v>
      </c>
      <c r="J84" s="13" t="str">
        <f t="shared" ref="J84:P84" si="44">IF(J81="","",J82/J81)</f>
        <v/>
      </c>
      <c r="K84" s="13" t="str">
        <f t="shared" si="44"/>
        <v/>
      </c>
      <c r="L84" s="13" t="str">
        <f t="shared" si="44"/>
        <v/>
      </c>
      <c r="M84" s="13" t="str">
        <f t="shared" si="44"/>
        <v/>
      </c>
      <c r="N84" s="13" t="str">
        <f t="shared" si="44"/>
        <v/>
      </c>
      <c r="O84" s="13" t="str">
        <f t="shared" si="44"/>
        <v/>
      </c>
      <c r="P84" s="13" t="str">
        <f t="shared" si="44"/>
        <v/>
      </c>
      <c r="Q84" s="13" t="str">
        <f t="shared" ref="Q84:AA84" si="45">IF(Q81="","",Q82/Q81)</f>
        <v/>
      </c>
      <c r="R84" s="13" t="str">
        <f t="shared" si="45"/>
        <v/>
      </c>
      <c r="S84" s="13" t="str">
        <f t="shared" si="45"/>
        <v/>
      </c>
      <c r="T84" s="13" t="str">
        <f t="shared" si="45"/>
        <v/>
      </c>
      <c r="U84" s="13" t="str">
        <f t="shared" si="45"/>
        <v/>
      </c>
      <c r="V84" s="13" t="str">
        <f t="shared" si="45"/>
        <v/>
      </c>
      <c r="W84" s="13" t="str">
        <f t="shared" si="45"/>
        <v/>
      </c>
      <c r="X84" s="13" t="str">
        <f t="shared" si="45"/>
        <v/>
      </c>
      <c r="Y84" s="13" t="str">
        <f t="shared" si="45"/>
        <v/>
      </c>
      <c r="Z84" s="13" t="str">
        <f t="shared" si="45"/>
        <v/>
      </c>
      <c r="AA84" s="112" t="str">
        <f t="shared" si="45"/>
        <v/>
      </c>
    </row>
    <row r="85" spans="1:27">
      <c r="A85" s="34">
        <v>19</v>
      </c>
      <c r="B85" s="35" t="str">
        <f>$D$1</f>
        <v>Thunder Ducks</v>
      </c>
      <c r="C85" s="36" t="s">
        <v>19</v>
      </c>
      <c r="D85" s="121"/>
      <c r="E85" s="77"/>
      <c r="F85" s="4" t="s">
        <v>20</v>
      </c>
      <c r="G85" s="5"/>
      <c r="H85" s="5">
        <f>SUM(J85:AA85)</f>
        <v>0</v>
      </c>
      <c r="I85" s="6" t="s">
        <v>21</v>
      </c>
      <c r="J85" s="88"/>
      <c r="K85" s="88"/>
      <c r="L85" s="88"/>
      <c r="M85" s="88"/>
      <c r="N85" s="88"/>
      <c r="O85" s="88"/>
      <c r="P85" s="88"/>
      <c r="Q85" s="88"/>
      <c r="R85" s="88"/>
      <c r="S85" s="88"/>
      <c r="T85" s="88"/>
      <c r="U85" s="88"/>
      <c r="V85" s="88"/>
      <c r="W85" s="88"/>
      <c r="X85" s="88"/>
      <c r="Y85" s="88"/>
      <c r="Z85" s="88"/>
      <c r="AA85" s="89"/>
    </row>
    <row r="86" spans="1:27">
      <c r="A86" s="37"/>
      <c r="B86" s="20"/>
      <c r="C86" s="38" t="s">
        <v>22</v>
      </c>
      <c r="D86" s="122"/>
      <c r="E86" s="78"/>
      <c r="F86" s="7" t="s">
        <v>23</v>
      </c>
      <c r="G86" s="8"/>
      <c r="H86" s="8">
        <f>SUM(J86:AA86)</f>
        <v>0</v>
      </c>
      <c r="I86" s="9" t="s">
        <v>24</v>
      </c>
      <c r="J86" s="90"/>
      <c r="K86" s="90"/>
      <c r="L86" s="90"/>
      <c r="M86" s="90"/>
      <c r="N86" s="90"/>
      <c r="O86" s="90"/>
      <c r="P86" s="90"/>
      <c r="Q86" s="90"/>
      <c r="R86" s="90"/>
      <c r="S86" s="90"/>
      <c r="T86" s="90"/>
      <c r="U86" s="90"/>
      <c r="V86" s="90"/>
      <c r="W86" s="90"/>
      <c r="X86" s="90"/>
      <c r="Y86" s="90"/>
      <c r="Z86" s="90"/>
      <c r="AA86" s="91"/>
    </row>
    <row r="87" spans="1:27">
      <c r="A87" s="37"/>
      <c r="B87" s="20"/>
      <c r="C87" s="38"/>
      <c r="D87" s="122"/>
      <c r="E87" s="78"/>
      <c r="F87" s="132" t="s">
        <v>45</v>
      </c>
      <c r="G87" s="133"/>
      <c r="H87" s="8">
        <f>SUM(J87:AA87)</f>
        <v>0</v>
      </c>
      <c r="I87" s="134" t="s">
        <v>46</v>
      </c>
      <c r="J87" s="135"/>
      <c r="K87" s="135"/>
      <c r="L87" s="135"/>
      <c r="M87" s="135"/>
      <c r="N87" s="135"/>
      <c r="O87" s="135"/>
      <c r="P87" s="135"/>
      <c r="Q87" s="135"/>
      <c r="R87" s="135"/>
      <c r="S87" s="135"/>
      <c r="T87" s="135"/>
      <c r="U87" s="135"/>
      <c r="V87" s="135"/>
      <c r="W87" s="135"/>
      <c r="X87" s="135"/>
      <c r="Y87" s="135"/>
      <c r="Z87" s="135"/>
      <c r="AA87" s="136"/>
    </row>
    <row r="88" spans="1:27" ht="14" thickBot="1">
      <c r="A88" s="39"/>
      <c r="B88" s="40"/>
      <c r="C88" s="41"/>
      <c r="D88" s="123" t="s">
        <v>65</v>
      </c>
      <c r="E88" s="79"/>
      <c r="F88" s="11" t="s">
        <v>25</v>
      </c>
      <c r="G88" s="55"/>
      <c r="H88" s="10" t="str">
        <f>IF(H85=0,"",H86/H85)</f>
        <v/>
      </c>
      <c r="I88" s="12" t="s">
        <v>25</v>
      </c>
      <c r="J88" s="13" t="str">
        <f t="shared" ref="J88:P88" si="46">IF(J85="","",J86/J85)</f>
        <v/>
      </c>
      <c r="K88" s="13" t="str">
        <f t="shared" si="46"/>
        <v/>
      </c>
      <c r="L88" s="13" t="str">
        <f t="shared" si="46"/>
        <v/>
      </c>
      <c r="M88" s="13" t="str">
        <f t="shared" si="46"/>
        <v/>
      </c>
      <c r="N88" s="13" t="str">
        <f t="shared" si="46"/>
        <v/>
      </c>
      <c r="O88" s="13" t="str">
        <f t="shared" si="46"/>
        <v/>
      </c>
      <c r="P88" s="13" t="str">
        <f t="shared" si="46"/>
        <v/>
      </c>
      <c r="Q88" s="13" t="str">
        <f t="shared" ref="Q88:AA88" si="47">IF(Q85="","",Q86/Q85)</f>
        <v/>
      </c>
      <c r="R88" s="13" t="str">
        <f t="shared" si="47"/>
        <v/>
      </c>
      <c r="S88" s="13" t="str">
        <f t="shared" si="47"/>
        <v/>
      </c>
      <c r="T88" s="13" t="str">
        <f t="shared" si="47"/>
        <v/>
      </c>
      <c r="U88" s="13" t="str">
        <f t="shared" si="47"/>
        <v/>
      </c>
      <c r="V88" s="13" t="str">
        <f t="shared" si="47"/>
        <v/>
      </c>
      <c r="W88" s="13" t="str">
        <f t="shared" si="47"/>
        <v/>
      </c>
      <c r="X88" s="13" t="str">
        <f t="shared" si="47"/>
        <v/>
      </c>
      <c r="Y88" s="13" t="str">
        <f t="shared" si="47"/>
        <v/>
      </c>
      <c r="Z88" s="13" t="str">
        <f t="shared" si="47"/>
        <v/>
      </c>
      <c r="AA88" s="112" t="str">
        <f t="shared" si="47"/>
        <v/>
      </c>
    </row>
    <row r="89" spans="1:27">
      <c r="A89" s="34">
        <v>20</v>
      </c>
      <c r="B89" s="35" t="str">
        <f>$D$1</f>
        <v>Thunder Ducks</v>
      </c>
      <c r="C89" s="36" t="s">
        <v>19</v>
      </c>
      <c r="D89" s="121"/>
      <c r="E89" s="77"/>
      <c r="F89" s="4" t="s">
        <v>20</v>
      </c>
      <c r="G89" s="5"/>
      <c r="H89" s="5">
        <f>SUM(J89:AA89)</f>
        <v>0</v>
      </c>
      <c r="I89" s="6" t="s">
        <v>21</v>
      </c>
      <c r="J89" s="88"/>
      <c r="K89" s="88"/>
      <c r="L89" s="88"/>
      <c r="M89" s="88"/>
      <c r="N89" s="88"/>
      <c r="O89" s="88"/>
      <c r="P89" s="88"/>
      <c r="Q89" s="88"/>
      <c r="R89" s="88"/>
      <c r="S89" s="88"/>
      <c r="T89" s="88"/>
      <c r="U89" s="88"/>
      <c r="V89" s="88"/>
      <c r="W89" s="88"/>
      <c r="X89" s="88"/>
      <c r="Y89" s="88"/>
      <c r="Z89" s="88"/>
      <c r="AA89" s="89"/>
    </row>
    <row r="90" spans="1:27">
      <c r="A90" s="37"/>
      <c r="B90" s="20"/>
      <c r="C90" s="38" t="s">
        <v>22</v>
      </c>
      <c r="D90" s="122"/>
      <c r="E90" s="78"/>
      <c r="F90" s="7" t="s">
        <v>23</v>
      </c>
      <c r="G90" s="8"/>
      <c r="H90" s="8">
        <f>SUM(J90:AA90)</f>
        <v>0</v>
      </c>
      <c r="I90" s="9" t="s">
        <v>24</v>
      </c>
      <c r="J90" s="90"/>
      <c r="K90" s="90"/>
      <c r="L90" s="90"/>
      <c r="M90" s="90"/>
      <c r="N90" s="90"/>
      <c r="O90" s="90"/>
      <c r="P90" s="90"/>
      <c r="Q90" s="90"/>
      <c r="R90" s="90"/>
      <c r="S90" s="90"/>
      <c r="T90" s="90"/>
      <c r="U90" s="90"/>
      <c r="V90" s="90"/>
      <c r="W90" s="90"/>
      <c r="X90" s="90"/>
      <c r="Y90" s="90"/>
      <c r="Z90" s="90"/>
      <c r="AA90" s="91"/>
    </row>
    <row r="91" spans="1:27">
      <c r="A91" s="37"/>
      <c r="B91" s="20"/>
      <c r="C91" s="38"/>
      <c r="D91" s="122"/>
      <c r="E91" s="78"/>
      <c r="F91" s="132" t="s">
        <v>45</v>
      </c>
      <c r="G91" s="133"/>
      <c r="H91" s="8">
        <f>SUM(J91:AA91)</f>
        <v>0</v>
      </c>
      <c r="I91" s="134" t="s">
        <v>46</v>
      </c>
      <c r="J91" s="135"/>
      <c r="K91" s="135"/>
      <c r="L91" s="135"/>
      <c r="M91" s="135"/>
      <c r="N91" s="135"/>
      <c r="O91" s="135"/>
      <c r="P91" s="135"/>
      <c r="Q91" s="135"/>
      <c r="R91" s="135"/>
      <c r="S91" s="135"/>
      <c r="T91" s="135"/>
      <c r="U91" s="135"/>
      <c r="V91" s="135"/>
      <c r="W91" s="135"/>
      <c r="X91" s="135"/>
      <c r="Y91" s="135"/>
      <c r="Z91" s="135"/>
      <c r="AA91" s="136"/>
    </row>
    <row r="92" spans="1:27" ht="14" thickBot="1">
      <c r="A92" s="39"/>
      <c r="B92" s="40"/>
      <c r="C92" s="41"/>
      <c r="D92" s="123" t="s">
        <v>65</v>
      </c>
      <c r="E92" s="79"/>
      <c r="F92" s="11" t="s">
        <v>25</v>
      </c>
      <c r="G92" s="55"/>
      <c r="H92" s="10" t="str">
        <f>IF(H89=0,"",H90/H89)</f>
        <v/>
      </c>
      <c r="I92" s="12" t="s">
        <v>25</v>
      </c>
      <c r="J92" s="13" t="str">
        <f t="shared" ref="J92:P92" si="48">IF(J89="","",J90/J89)</f>
        <v/>
      </c>
      <c r="K92" s="13" t="str">
        <f t="shared" si="48"/>
        <v/>
      </c>
      <c r="L92" s="13" t="str">
        <f t="shared" si="48"/>
        <v/>
      </c>
      <c r="M92" s="13" t="str">
        <f t="shared" si="48"/>
        <v/>
      </c>
      <c r="N92" s="13" t="str">
        <f t="shared" si="48"/>
        <v/>
      </c>
      <c r="O92" s="13" t="str">
        <f t="shared" si="48"/>
        <v/>
      </c>
      <c r="P92" s="13" t="str">
        <f t="shared" si="48"/>
        <v/>
      </c>
      <c r="Q92" s="13" t="str">
        <f t="shared" ref="Q92:AA92" si="49">IF(Q89="","",Q90/Q89)</f>
        <v/>
      </c>
      <c r="R92" s="13" t="str">
        <f t="shared" si="49"/>
        <v/>
      </c>
      <c r="S92" s="13" t="str">
        <f t="shared" si="49"/>
        <v/>
      </c>
      <c r="T92" s="13" t="str">
        <f t="shared" si="49"/>
        <v/>
      </c>
      <c r="U92" s="13" t="str">
        <f t="shared" si="49"/>
        <v/>
      </c>
      <c r="V92" s="13" t="str">
        <f t="shared" si="49"/>
        <v/>
      </c>
      <c r="W92" s="13" t="str">
        <f t="shared" si="49"/>
        <v/>
      </c>
      <c r="X92" s="13" t="str">
        <f t="shared" si="49"/>
        <v/>
      </c>
      <c r="Y92" s="13" t="str">
        <f t="shared" si="49"/>
        <v/>
      </c>
      <c r="Z92" s="13" t="str">
        <f t="shared" si="49"/>
        <v/>
      </c>
      <c r="AA92" s="112" t="str">
        <f t="shared" si="49"/>
        <v/>
      </c>
    </row>
    <row r="93" spans="1:27">
      <c r="A93" s="34">
        <v>21</v>
      </c>
      <c r="B93" s="35" t="str">
        <f>$D$1</f>
        <v>Thunder Ducks</v>
      </c>
      <c r="C93" s="36" t="s">
        <v>19</v>
      </c>
      <c r="D93" s="121"/>
      <c r="E93" s="77"/>
      <c r="F93" s="4" t="s">
        <v>20</v>
      </c>
      <c r="G93" s="5"/>
      <c r="H93" s="5">
        <f>SUM(J93:AA93)</f>
        <v>0</v>
      </c>
      <c r="I93" s="6" t="s">
        <v>21</v>
      </c>
      <c r="J93" s="88"/>
      <c r="K93" s="88"/>
      <c r="L93" s="88"/>
      <c r="M93" s="88"/>
      <c r="N93" s="88"/>
      <c r="O93" s="88"/>
      <c r="P93" s="88"/>
      <c r="Q93" s="88"/>
      <c r="R93" s="88"/>
      <c r="S93" s="88"/>
      <c r="T93" s="88"/>
      <c r="U93" s="88"/>
      <c r="V93" s="88"/>
      <c r="W93" s="88"/>
      <c r="X93" s="88"/>
      <c r="Y93" s="88"/>
      <c r="Z93" s="88"/>
      <c r="AA93" s="89"/>
    </row>
    <row r="94" spans="1:27">
      <c r="A94" s="37"/>
      <c r="B94" s="20"/>
      <c r="C94" s="38" t="s">
        <v>22</v>
      </c>
      <c r="D94" s="122"/>
      <c r="E94" s="78"/>
      <c r="F94" s="7" t="s">
        <v>23</v>
      </c>
      <c r="G94" s="8"/>
      <c r="H94" s="8">
        <f>SUM(J94:AA94)</f>
        <v>0</v>
      </c>
      <c r="I94" s="9" t="s">
        <v>24</v>
      </c>
      <c r="J94" s="90"/>
      <c r="K94" s="90"/>
      <c r="L94" s="90"/>
      <c r="M94" s="90"/>
      <c r="N94" s="90"/>
      <c r="O94" s="90"/>
      <c r="P94" s="90"/>
      <c r="Q94" s="90"/>
      <c r="R94" s="90"/>
      <c r="S94" s="90"/>
      <c r="T94" s="90"/>
      <c r="U94" s="90"/>
      <c r="V94" s="90"/>
      <c r="W94" s="90"/>
      <c r="X94" s="90"/>
      <c r="Y94" s="90"/>
      <c r="Z94" s="90"/>
      <c r="AA94" s="91"/>
    </row>
    <row r="95" spans="1:27">
      <c r="A95" s="37"/>
      <c r="B95" s="20"/>
      <c r="C95" s="38"/>
      <c r="D95" s="122"/>
      <c r="E95" s="78"/>
      <c r="F95" s="132" t="s">
        <v>45</v>
      </c>
      <c r="G95" s="133"/>
      <c r="H95" s="8">
        <f>SUM(J95:AA95)</f>
        <v>0</v>
      </c>
      <c r="I95" s="134" t="s">
        <v>46</v>
      </c>
      <c r="J95" s="135"/>
      <c r="K95" s="135"/>
      <c r="L95" s="135"/>
      <c r="M95" s="135"/>
      <c r="N95" s="135"/>
      <c r="O95" s="135"/>
      <c r="P95" s="135"/>
      <c r="Q95" s="135"/>
      <c r="R95" s="135"/>
      <c r="S95" s="135"/>
      <c r="T95" s="135"/>
      <c r="U95" s="135"/>
      <c r="V95" s="135"/>
      <c r="W95" s="135"/>
      <c r="X95" s="135"/>
      <c r="Y95" s="135"/>
      <c r="Z95" s="135"/>
      <c r="AA95" s="136"/>
    </row>
    <row r="96" spans="1:27" ht="15" customHeight="1" thickBot="1">
      <c r="A96" s="39"/>
      <c r="B96" s="40"/>
      <c r="C96" s="41"/>
      <c r="D96" s="123" t="s">
        <v>65</v>
      </c>
      <c r="E96" s="79"/>
      <c r="F96" s="11" t="s">
        <v>25</v>
      </c>
      <c r="G96" s="55"/>
      <c r="H96" s="10" t="str">
        <f>IF(H93=0,"",H94/H93)</f>
        <v/>
      </c>
      <c r="I96" s="12" t="s">
        <v>25</v>
      </c>
      <c r="J96" s="13" t="str">
        <f t="shared" ref="J96:P96" si="50">IF(J93="","",J94/J93)</f>
        <v/>
      </c>
      <c r="K96" s="13" t="str">
        <f t="shared" si="50"/>
        <v/>
      </c>
      <c r="L96" s="13" t="str">
        <f t="shared" si="50"/>
        <v/>
      </c>
      <c r="M96" s="13" t="str">
        <f t="shared" si="50"/>
        <v/>
      </c>
      <c r="N96" s="13" t="str">
        <f t="shared" si="50"/>
        <v/>
      </c>
      <c r="O96" s="13" t="str">
        <f t="shared" si="50"/>
        <v/>
      </c>
      <c r="P96" s="13" t="str">
        <f t="shared" si="50"/>
        <v/>
      </c>
      <c r="Q96" s="13" t="str">
        <f t="shared" ref="Q96:AA96" si="51">IF(Q93="","",Q94/Q93)</f>
        <v/>
      </c>
      <c r="R96" s="13" t="str">
        <f t="shared" si="51"/>
        <v/>
      </c>
      <c r="S96" s="13" t="str">
        <f t="shared" si="51"/>
        <v/>
      </c>
      <c r="T96" s="13" t="str">
        <f t="shared" si="51"/>
        <v/>
      </c>
      <c r="U96" s="13" t="str">
        <f t="shared" si="51"/>
        <v/>
      </c>
      <c r="V96" s="13" t="str">
        <f t="shared" si="51"/>
        <v/>
      </c>
      <c r="W96" s="13" t="str">
        <f t="shared" si="51"/>
        <v/>
      </c>
      <c r="X96" s="13" t="str">
        <f t="shared" si="51"/>
        <v/>
      </c>
      <c r="Y96" s="13" t="str">
        <f t="shared" si="51"/>
        <v/>
      </c>
      <c r="Z96" s="13" t="str">
        <f t="shared" si="51"/>
        <v/>
      </c>
      <c r="AA96" s="112" t="str">
        <f t="shared" si="51"/>
        <v/>
      </c>
    </row>
    <row r="97" spans="1:27">
      <c r="A97" s="34">
        <v>22</v>
      </c>
      <c r="B97" s="35" t="str">
        <f>$D$1</f>
        <v>Thunder Ducks</v>
      </c>
      <c r="C97" s="36" t="s">
        <v>19</v>
      </c>
      <c r="D97" s="121"/>
      <c r="E97" s="77"/>
      <c r="F97" s="4" t="s">
        <v>20</v>
      </c>
      <c r="G97" s="5"/>
      <c r="H97" s="5">
        <f>SUM(J97:AA97)</f>
        <v>0</v>
      </c>
      <c r="I97" s="6" t="s">
        <v>21</v>
      </c>
      <c r="J97" s="88"/>
      <c r="K97" s="88"/>
      <c r="L97" s="88"/>
      <c r="M97" s="88"/>
      <c r="N97" s="88"/>
      <c r="O97" s="88"/>
      <c r="P97" s="88"/>
      <c r="Q97" s="88"/>
      <c r="R97" s="88"/>
      <c r="S97" s="88"/>
      <c r="T97" s="88"/>
      <c r="U97" s="88"/>
      <c r="V97" s="88"/>
      <c r="W97" s="88"/>
      <c r="X97" s="88"/>
      <c r="Y97" s="88"/>
      <c r="Z97" s="88"/>
      <c r="AA97" s="89"/>
    </row>
    <row r="98" spans="1:27">
      <c r="A98" s="37"/>
      <c r="B98" s="20"/>
      <c r="C98" s="38" t="s">
        <v>22</v>
      </c>
      <c r="D98" s="122"/>
      <c r="E98" s="78"/>
      <c r="F98" s="7" t="s">
        <v>23</v>
      </c>
      <c r="G98" s="8"/>
      <c r="H98" s="8">
        <f>SUM(J98:AA98)</f>
        <v>0</v>
      </c>
      <c r="I98" s="9" t="s">
        <v>24</v>
      </c>
      <c r="J98" s="90"/>
      <c r="K98" s="90"/>
      <c r="L98" s="90"/>
      <c r="M98" s="90"/>
      <c r="N98" s="90"/>
      <c r="O98" s="90"/>
      <c r="P98" s="90"/>
      <c r="Q98" s="90"/>
      <c r="R98" s="90"/>
      <c r="S98" s="90"/>
      <c r="T98" s="90"/>
      <c r="U98" s="90"/>
      <c r="V98" s="90"/>
      <c r="W98" s="90"/>
      <c r="X98" s="90"/>
      <c r="Y98" s="90"/>
      <c r="Z98" s="90"/>
      <c r="AA98" s="91"/>
    </row>
    <row r="99" spans="1:27">
      <c r="A99" s="37"/>
      <c r="B99" s="20"/>
      <c r="C99" s="38"/>
      <c r="D99" s="122"/>
      <c r="E99" s="78"/>
      <c r="F99" s="132" t="s">
        <v>45</v>
      </c>
      <c r="G99" s="133"/>
      <c r="H99" s="8">
        <f>SUM(J99:AA99)</f>
        <v>0</v>
      </c>
      <c r="I99" s="134" t="s">
        <v>46</v>
      </c>
      <c r="J99" s="135"/>
      <c r="K99" s="135"/>
      <c r="L99" s="135"/>
      <c r="M99" s="135"/>
      <c r="N99" s="135"/>
      <c r="O99" s="135"/>
      <c r="P99" s="135"/>
      <c r="Q99" s="135"/>
      <c r="R99" s="135"/>
      <c r="S99" s="135"/>
      <c r="T99" s="135"/>
      <c r="U99" s="135"/>
      <c r="V99" s="135"/>
      <c r="W99" s="135"/>
      <c r="X99" s="135"/>
      <c r="Y99" s="135"/>
      <c r="Z99" s="135"/>
      <c r="AA99" s="136"/>
    </row>
    <row r="100" spans="1:27" ht="14" thickBot="1">
      <c r="A100" s="39"/>
      <c r="B100" s="40"/>
      <c r="C100" s="41"/>
      <c r="D100" s="123" t="s">
        <v>65</v>
      </c>
      <c r="E100" s="79"/>
      <c r="F100" s="11" t="s">
        <v>25</v>
      </c>
      <c r="G100" s="55"/>
      <c r="H100" s="10" t="str">
        <f>IF(H97=0,"",H98/H97)</f>
        <v/>
      </c>
      <c r="I100" s="12" t="s">
        <v>25</v>
      </c>
      <c r="J100" s="13" t="str">
        <f t="shared" ref="J100:P100" si="52">IF(J97="","",J98/J97)</f>
        <v/>
      </c>
      <c r="K100" s="13" t="str">
        <f t="shared" si="52"/>
        <v/>
      </c>
      <c r="L100" s="13" t="str">
        <f t="shared" si="52"/>
        <v/>
      </c>
      <c r="M100" s="13" t="str">
        <f t="shared" si="52"/>
        <v/>
      </c>
      <c r="N100" s="13" t="str">
        <f t="shared" si="52"/>
        <v/>
      </c>
      <c r="O100" s="13" t="str">
        <f t="shared" si="52"/>
        <v/>
      </c>
      <c r="P100" s="13" t="str">
        <f t="shared" si="52"/>
        <v/>
      </c>
      <c r="Q100" s="13" t="str">
        <f t="shared" ref="Q100:AA100" si="53">IF(Q97="","",Q98/Q97)</f>
        <v/>
      </c>
      <c r="R100" s="13" t="str">
        <f t="shared" si="53"/>
        <v/>
      </c>
      <c r="S100" s="13" t="str">
        <f t="shared" si="53"/>
        <v/>
      </c>
      <c r="T100" s="13" t="str">
        <f t="shared" si="53"/>
        <v/>
      </c>
      <c r="U100" s="13" t="str">
        <f t="shared" si="53"/>
        <v/>
      </c>
      <c r="V100" s="13" t="str">
        <f t="shared" si="53"/>
        <v/>
      </c>
      <c r="W100" s="13" t="str">
        <f t="shared" si="53"/>
        <v/>
      </c>
      <c r="X100" s="13" t="str">
        <f t="shared" si="53"/>
        <v/>
      </c>
      <c r="Y100" s="13" t="str">
        <f t="shared" si="53"/>
        <v/>
      </c>
      <c r="Z100" s="13" t="str">
        <f t="shared" si="53"/>
        <v/>
      </c>
      <c r="AA100" s="112" t="str">
        <f t="shared" si="53"/>
        <v/>
      </c>
    </row>
    <row r="101" spans="1:27">
      <c r="A101" s="34">
        <v>23</v>
      </c>
      <c r="B101" s="35" t="str">
        <f>$D$1</f>
        <v>Thunder Ducks</v>
      </c>
      <c r="C101" s="36" t="s">
        <v>19</v>
      </c>
      <c r="D101" s="121"/>
      <c r="E101" s="77"/>
      <c r="F101" s="4" t="s">
        <v>20</v>
      </c>
      <c r="G101" s="5"/>
      <c r="H101" s="5">
        <f>SUM(J101:AA101)</f>
        <v>0</v>
      </c>
      <c r="I101" s="6" t="s">
        <v>21</v>
      </c>
      <c r="J101" s="88"/>
      <c r="K101" s="88"/>
      <c r="L101" s="88"/>
      <c r="M101" s="88"/>
      <c r="N101" s="88"/>
      <c r="O101" s="88"/>
      <c r="P101" s="88"/>
      <c r="Q101" s="88"/>
      <c r="R101" s="88"/>
      <c r="S101" s="88"/>
      <c r="T101" s="88"/>
      <c r="U101" s="88"/>
      <c r="V101" s="88"/>
      <c r="W101" s="88"/>
      <c r="X101" s="88"/>
      <c r="Y101" s="88"/>
      <c r="Z101" s="88"/>
      <c r="AA101" s="89"/>
    </row>
    <row r="102" spans="1:27">
      <c r="A102" s="37"/>
      <c r="B102" s="20"/>
      <c r="C102" s="38" t="s">
        <v>22</v>
      </c>
      <c r="D102" s="122"/>
      <c r="E102" s="78"/>
      <c r="F102" s="7" t="s">
        <v>23</v>
      </c>
      <c r="G102" s="8"/>
      <c r="H102" s="8">
        <f>SUM(J102:AA102)</f>
        <v>0</v>
      </c>
      <c r="I102" s="9" t="s">
        <v>24</v>
      </c>
      <c r="J102" s="90"/>
      <c r="K102" s="90"/>
      <c r="L102" s="90"/>
      <c r="M102" s="90"/>
      <c r="N102" s="90"/>
      <c r="O102" s="90"/>
      <c r="P102" s="90"/>
      <c r="Q102" s="90"/>
      <c r="R102" s="90"/>
      <c r="S102" s="90"/>
      <c r="T102" s="90"/>
      <c r="U102" s="90"/>
      <c r="V102" s="90"/>
      <c r="W102" s="90"/>
      <c r="X102" s="90"/>
      <c r="Y102" s="90"/>
      <c r="Z102" s="90"/>
      <c r="AA102" s="91"/>
    </row>
    <row r="103" spans="1:27">
      <c r="A103" s="37"/>
      <c r="B103" s="20"/>
      <c r="C103" s="38"/>
      <c r="D103" s="122"/>
      <c r="E103" s="78"/>
      <c r="F103" s="132" t="s">
        <v>45</v>
      </c>
      <c r="G103" s="133"/>
      <c r="H103" s="8">
        <f>SUM(J103:AA103)</f>
        <v>0</v>
      </c>
      <c r="I103" s="134" t="s">
        <v>46</v>
      </c>
      <c r="J103" s="135"/>
      <c r="K103" s="135"/>
      <c r="L103" s="135"/>
      <c r="M103" s="135"/>
      <c r="N103" s="135"/>
      <c r="O103" s="135"/>
      <c r="P103" s="135"/>
      <c r="Q103" s="135"/>
      <c r="R103" s="135"/>
      <c r="S103" s="135"/>
      <c r="T103" s="135"/>
      <c r="U103" s="135"/>
      <c r="V103" s="135"/>
      <c r="W103" s="135"/>
      <c r="X103" s="135"/>
      <c r="Y103" s="135"/>
      <c r="Z103" s="135"/>
      <c r="AA103" s="136"/>
    </row>
    <row r="104" spans="1:27" ht="14" thickBot="1">
      <c r="A104" s="39"/>
      <c r="B104" s="40"/>
      <c r="C104" s="41"/>
      <c r="D104" s="123" t="s">
        <v>65</v>
      </c>
      <c r="E104" s="79"/>
      <c r="F104" s="11" t="s">
        <v>25</v>
      </c>
      <c r="G104" s="55"/>
      <c r="H104" s="10" t="str">
        <f>IF(H101=0,"",H102/H101)</f>
        <v/>
      </c>
      <c r="I104" s="12" t="s">
        <v>25</v>
      </c>
      <c r="J104" s="13" t="str">
        <f t="shared" ref="J104:P104" si="54">IF(J101="","",J102/J101)</f>
        <v/>
      </c>
      <c r="K104" s="13" t="str">
        <f t="shared" si="54"/>
        <v/>
      </c>
      <c r="L104" s="13" t="str">
        <f t="shared" si="54"/>
        <v/>
      </c>
      <c r="M104" s="13" t="str">
        <f t="shared" si="54"/>
        <v/>
      </c>
      <c r="N104" s="13" t="str">
        <f t="shared" si="54"/>
        <v/>
      </c>
      <c r="O104" s="13" t="str">
        <f t="shared" si="54"/>
        <v/>
      </c>
      <c r="P104" s="13" t="str">
        <f t="shared" si="54"/>
        <v/>
      </c>
      <c r="Q104" s="13" t="str">
        <f t="shared" ref="Q104:AA104" si="55">IF(Q101="","",Q102/Q101)</f>
        <v/>
      </c>
      <c r="R104" s="13" t="str">
        <f t="shared" si="55"/>
        <v/>
      </c>
      <c r="S104" s="13" t="str">
        <f t="shared" si="55"/>
        <v/>
      </c>
      <c r="T104" s="13" t="str">
        <f t="shared" si="55"/>
        <v/>
      </c>
      <c r="U104" s="13" t="str">
        <f t="shared" si="55"/>
        <v/>
      </c>
      <c r="V104" s="13" t="str">
        <f t="shared" si="55"/>
        <v/>
      </c>
      <c r="W104" s="13" t="str">
        <f t="shared" si="55"/>
        <v/>
      </c>
      <c r="X104" s="13" t="str">
        <f t="shared" si="55"/>
        <v/>
      </c>
      <c r="Y104" s="13" t="str">
        <f t="shared" si="55"/>
        <v/>
      </c>
      <c r="Z104" s="13" t="str">
        <f t="shared" si="55"/>
        <v/>
      </c>
      <c r="AA104" s="112" t="str">
        <f t="shared" si="55"/>
        <v/>
      </c>
    </row>
    <row r="105" spans="1:27">
      <c r="A105" s="34">
        <v>24</v>
      </c>
      <c r="B105" s="35" t="str">
        <f>$D$1</f>
        <v>Thunder Ducks</v>
      </c>
      <c r="C105" s="36" t="s">
        <v>19</v>
      </c>
      <c r="D105" s="121"/>
      <c r="E105" s="77"/>
      <c r="F105" s="4" t="s">
        <v>20</v>
      </c>
      <c r="G105" s="5"/>
      <c r="H105" s="5">
        <f>SUM(J105:AA105)</f>
        <v>0</v>
      </c>
      <c r="I105" s="6" t="s">
        <v>21</v>
      </c>
      <c r="J105" s="88"/>
      <c r="K105" s="88"/>
      <c r="L105" s="88"/>
      <c r="M105" s="88"/>
      <c r="N105" s="88"/>
      <c r="O105" s="88"/>
      <c r="P105" s="88"/>
      <c r="Q105" s="88"/>
      <c r="R105" s="88"/>
      <c r="S105" s="88"/>
      <c r="T105" s="88"/>
      <c r="U105" s="88"/>
      <c r="V105" s="88"/>
      <c r="W105" s="88"/>
      <c r="X105" s="88"/>
      <c r="Y105" s="88"/>
      <c r="Z105" s="88"/>
      <c r="AA105" s="89"/>
    </row>
    <row r="106" spans="1:27">
      <c r="A106" s="37"/>
      <c r="B106" s="20"/>
      <c r="C106" s="38" t="s">
        <v>22</v>
      </c>
      <c r="D106" s="122"/>
      <c r="E106" s="78"/>
      <c r="F106" s="7" t="s">
        <v>23</v>
      </c>
      <c r="G106" s="8"/>
      <c r="H106" s="8">
        <f>SUM(J106:AA106)</f>
        <v>0</v>
      </c>
      <c r="I106" s="9" t="s">
        <v>24</v>
      </c>
      <c r="J106" s="90"/>
      <c r="K106" s="90"/>
      <c r="L106" s="90"/>
      <c r="M106" s="90"/>
      <c r="N106" s="90"/>
      <c r="O106" s="90"/>
      <c r="P106" s="90"/>
      <c r="Q106" s="90"/>
      <c r="R106" s="90"/>
      <c r="S106" s="90"/>
      <c r="T106" s="90"/>
      <c r="U106" s="90"/>
      <c r="V106" s="90"/>
      <c r="W106" s="90"/>
      <c r="X106" s="90"/>
      <c r="Y106" s="90"/>
      <c r="Z106" s="90"/>
      <c r="AA106" s="91"/>
    </row>
    <row r="107" spans="1:27">
      <c r="A107" s="37"/>
      <c r="B107" s="20"/>
      <c r="C107" s="38"/>
      <c r="D107" s="122"/>
      <c r="E107" s="78"/>
      <c r="F107" s="132" t="s">
        <v>45</v>
      </c>
      <c r="G107" s="133"/>
      <c r="H107" s="8">
        <f>SUM(J107:AA107)</f>
        <v>0</v>
      </c>
      <c r="I107" s="134" t="s">
        <v>46</v>
      </c>
      <c r="J107" s="135"/>
      <c r="K107" s="135"/>
      <c r="L107" s="135"/>
      <c r="M107" s="135"/>
      <c r="N107" s="135"/>
      <c r="O107" s="135"/>
      <c r="P107" s="135"/>
      <c r="Q107" s="135"/>
      <c r="R107" s="135"/>
      <c r="S107" s="135"/>
      <c r="T107" s="135"/>
      <c r="U107" s="135"/>
      <c r="V107" s="135"/>
      <c r="W107" s="135"/>
      <c r="X107" s="135"/>
      <c r="Y107" s="135"/>
      <c r="Z107" s="135"/>
      <c r="AA107" s="136"/>
    </row>
    <row r="108" spans="1:27" ht="14" thickBot="1">
      <c r="A108" s="39"/>
      <c r="B108" s="40"/>
      <c r="C108" s="41"/>
      <c r="D108" s="123" t="s">
        <v>65</v>
      </c>
      <c r="E108" s="79"/>
      <c r="F108" s="11" t="s">
        <v>25</v>
      </c>
      <c r="G108" s="55"/>
      <c r="H108" s="10" t="str">
        <f>IF(H105=0,"",H106/H105)</f>
        <v/>
      </c>
      <c r="I108" s="12" t="s">
        <v>25</v>
      </c>
      <c r="J108" s="13" t="str">
        <f t="shared" ref="J108:P108" si="56">IF(J105="","",J106/J105)</f>
        <v/>
      </c>
      <c r="K108" s="13" t="str">
        <f t="shared" si="56"/>
        <v/>
      </c>
      <c r="L108" s="13" t="str">
        <f t="shared" si="56"/>
        <v/>
      </c>
      <c r="M108" s="13" t="str">
        <f t="shared" si="56"/>
        <v/>
      </c>
      <c r="N108" s="13" t="str">
        <f t="shared" si="56"/>
        <v/>
      </c>
      <c r="O108" s="13" t="str">
        <f t="shared" si="56"/>
        <v/>
      </c>
      <c r="P108" s="13" t="str">
        <f t="shared" si="56"/>
        <v/>
      </c>
      <c r="Q108" s="13" t="str">
        <f t="shared" ref="Q108:AA108" si="57">IF(Q105="","",Q106/Q105)</f>
        <v/>
      </c>
      <c r="R108" s="13" t="str">
        <f t="shared" si="57"/>
        <v/>
      </c>
      <c r="S108" s="13" t="str">
        <f t="shared" si="57"/>
        <v/>
      </c>
      <c r="T108" s="13" t="str">
        <f t="shared" si="57"/>
        <v/>
      </c>
      <c r="U108" s="13" t="str">
        <f t="shared" si="57"/>
        <v/>
      </c>
      <c r="V108" s="13" t="str">
        <f t="shared" si="57"/>
        <v/>
      </c>
      <c r="W108" s="13" t="str">
        <f t="shared" si="57"/>
        <v/>
      </c>
      <c r="X108" s="13" t="str">
        <f t="shared" si="57"/>
        <v/>
      </c>
      <c r="Y108" s="13" t="str">
        <f t="shared" si="57"/>
        <v/>
      </c>
      <c r="Z108" s="13" t="str">
        <f t="shared" si="57"/>
        <v/>
      </c>
      <c r="AA108" s="112" t="str">
        <f t="shared" si="57"/>
        <v/>
      </c>
    </row>
    <row r="109" spans="1:27">
      <c r="A109" s="34">
        <v>25</v>
      </c>
      <c r="B109" s="35" t="str">
        <f>$D$1</f>
        <v>Thunder Ducks</v>
      </c>
      <c r="C109" s="36" t="s">
        <v>19</v>
      </c>
      <c r="D109" s="121"/>
      <c r="E109" s="77"/>
      <c r="F109" s="4" t="s">
        <v>20</v>
      </c>
      <c r="G109" s="5"/>
      <c r="H109" s="5">
        <f>SUM(J109:AA109)</f>
        <v>0</v>
      </c>
      <c r="I109" s="6" t="s">
        <v>21</v>
      </c>
      <c r="J109" s="88"/>
      <c r="K109" s="88"/>
      <c r="L109" s="88"/>
      <c r="M109" s="88"/>
      <c r="N109" s="88"/>
      <c r="O109" s="88"/>
      <c r="P109" s="88"/>
      <c r="Q109" s="88"/>
      <c r="R109" s="88"/>
      <c r="S109" s="88"/>
      <c r="T109" s="88"/>
      <c r="U109" s="88"/>
      <c r="V109" s="88"/>
      <c r="W109" s="88"/>
      <c r="X109" s="88"/>
      <c r="Y109" s="88"/>
      <c r="Z109" s="88"/>
      <c r="AA109" s="89"/>
    </row>
    <row r="110" spans="1:27">
      <c r="A110" s="37"/>
      <c r="B110" s="20"/>
      <c r="C110" s="38" t="s">
        <v>22</v>
      </c>
      <c r="D110" s="122"/>
      <c r="E110" s="78"/>
      <c r="F110" s="7" t="s">
        <v>23</v>
      </c>
      <c r="G110" s="8"/>
      <c r="H110" s="8">
        <f>SUM(J110:AA110)</f>
        <v>0</v>
      </c>
      <c r="I110" s="9" t="s">
        <v>24</v>
      </c>
      <c r="J110" s="90"/>
      <c r="K110" s="90"/>
      <c r="L110" s="90"/>
      <c r="M110" s="90"/>
      <c r="N110" s="90"/>
      <c r="O110" s="90"/>
      <c r="P110" s="90"/>
      <c r="Q110" s="90"/>
      <c r="R110" s="90"/>
      <c r="S110" s="90"/>
      <c r="T110" s="90"/>
      <c r="U110" s="90"/>
      <c r="V110" s="90"/>
      <c r="W110" s="90"/>
      <c r="X110" s="90"/>
      <c r="Y110" s="90"/>
      <c r="Z110" s="90"/>
      <c r="AA110" s="91"/>
    </row>
    <row r="111" spans="1:27">
      <c r="A111" s="37"/>
      <c r="B111" s="20"/>
      <c r="C111" s="38"/>
      <c r="D111" s="122"/>
      <c r="E111" s="78"/>
      <c r="F111" s="132" t="s">
        <v>45</v>
      </c>
      <c r="G111" s="133"/>
      <c r="H111" s="8">
        <f>SUM(J111:AA111)</f>
        <v>0</v>
      </c>
      <c r="I111" s="134" t="s">
        <v>46</v>
      </c>
      <c r="J111" s="135"/>
      <c r="K111" s="135"/>
      <c r="L111" s="135"/>
      <c r="M111" s="135"/>
      <c r="N111" s="135"/>
      <c r="O111" s="135"/>
      <c r="P111" s="135"/>
      <c r="Q111" s="135"/>
      <c r="R111" s="135"/>
      <c r="S111" s="135"/>
      <c r="T111" s="135"/>
      <c r="U111" s="135"/>
      <c r="V111" s="135"/>
      <c r="W111" s="135"/>
      <c r="X111" s="135"/>
      <c r="Y111" s="135"/>
      <c r="Z111" s="135"/>
      <c r="AA111" s="136"/>
    </row>
    <row r="112" spans="1:27" ht="14" thickBot="1">
      <c r="A112" s="42"/>
      <c r="B112" s="30"/>
      <c r="C112" s="31"/>
      <c r="D112" s="124" t="s">
        <v>65</v>
      </c>
      <c r="E112" s="80"/>
      <c r="F112" s="16" t="s">
        <v>25</v>
      </c>
      <c r="G112" s="56"/>
      <c r="H112" s="10" t="str">
        <f>IF(H109=0,"",H110/H109)</f>
        <v/>
      </c>
      <c r="I112" s="18" t="s">
        <v>25</v>
      </c>
      <c r="J112" s="19" t="str">
        <f t="shared" ref="J112:P112" si="58">IF(J109="","",J110/J109)</f>
        <v/>
      </c>
      <c r="K112" s="19" t="str">
        <f t="shared" si="58"/>
        <v/>
      </c>
      <c r="L112" s="19" t="str">
        <f t="shared" si="58"/>
        <v/>
      </c>
      <c r="M112" s="19" t="str">
        <f t="shared" si="58"/>
        <v/>
      </c>
      <c r="N112" s="19" t="str">
        <f t="shared" si="58"/>
        <v/>
      </c>
      <c r="O112" s="19" t="str">
        <f t="shared" si="58"/>
        <v/>
      </c>
      <c r="P112" s="19" t="str">
        <f t="shared" si="58"/>
        <v/>
      </c>
      <c r="Q112" s="19" t="str">
        <f t="shared" ref="Q112:AA112" si="59">IF(Q109="","",Q110/Q109)</f>
        <v/>
      </c>
      <c r="R112" s="19" t="str">
        <f t="shared" si="59"/>
        <v/>
      </c>
      <c r="S112" s="19" t="str">
        <f t="shared" si="59"/>
        <v/>
      </c>
      <c r="T112" s="19" t="str">
        <f t="shared" si="59"/>
        <v/>
      </c>
      <c r="U112" s="19" t="str">
        <f t="shared" si="59"/>
        <v/>
      </c>
      <c r="V112" s="19" t="str">
        <f t="shared" si="59"/>
        <v/>
      </c>
      <c r="W112" s="19" t="str">
        <f t="shared" si="59"/>
        <v/>
      </c>
      <c r="X112" s="19" t="str">
        <f t="shared" si="59"/>
        <v/>
      </c>
      <c r="Y112" s="19" t="str">
        <f t="shared" si="59"/>
        <v/>
      </c>
      <c r="Z112" s="19" t="str">
        <f t="shared" si="59"/>
        <v/>
      </c>
      <c r="AA112" s="113" t="str">
        <f t="shared" si="59"/>
        <v/>
      </c>
    </row>
    <row r="113" spans="1:27" ht="19" thickTop="1">
      <c r="A113" s="118"/>
      <c r="B113" s="21" t="str">
        <f>$D$1</f>
        <v>Thunder Ducks</v>
      </c>
      <c r="C113" s="22"/>
      <c r="D113" s="125" t="s">
        <v>26</v>
      </c>
      <c r="E113" s="81"/>
      <c r="F113" s="23" t="s">
        <v>20</v>
      </c>
      <c r="G113" s="24"/>
      <c r="H113" s="24">
        <f>SUM(J113:AA113)</f>
        <v>220</v>
      </c>
      <c r="I113" s="25" t="s">
        <v>21</v>
      </c>
      <c r="J113" s="26">
        <f t="shared" ref="J113:P113" si="60">IF(SUM(J109,J105,J101,J97,J93,J89,J85,J81,J77,J73,J69,J65,J61,J57,J53,J49,J45,J41,J37,J33,J29,J25,J21,J17,J13)=0,"",SUM(J13,J17,J21,J25,J29,J33,J37,J41,J45,J49,J53,J57,J61,J65,J69,J73,J77,J81,J85,J89,J93,J97,J101,J105,J109))</f>
        <v>53</v>
      </c>
      <c r="K113" s="26">
        <f t="shared" si="60"/>
        <v>37</v>
      </c>
      <c r="L113" s="26">
        <f t="shared" si="60"/>
        <v>43</v>
      </c>
      <c r="M113" s="26" t="str">
        <f t="shared" si="60"/>
        <v/>
      </c>
      <c r="N113" s="26">
        <f t="shared" si="60"/>
        <v>44</v>
      </c>
      <c r="O113" s="26">
        <f t="shared" si="60"/>
        <v>43</v>
      </c>
      <c r="P113" s="26" t="str">
        <f t="shared" si="60"/>
        <v/>
      </c>
      <c r="Q113" s="26" t="str">
        <f t="shared" ref="Q113:AA113" si="61">IF(SUM(Q109,Q105,Q101,Q97,Q93,Q89,Q85,Q81,Q77,Q73,Q69,Q65,Q61,Q57,Q53,Q49,Q45,Q41,Q37,Q33,Q29,Q25,Q21,Q17,Q13)=0,"",SUM(Q13,Q17,Q21,Q25,Q29,Q33,Q37,Q41,Q45,Q49,Q53,Q57,Q61,Q65,Q69,Q73,Q77,Q81,Q85,Q89,Q93,Q97,Q101,Q105,Q109))</f>
        <v/>
      </c>
      <c r="R113" s="26" t="str">
        <f t="shared" si="61"/>
        <v/>
      </c>
      <c r="S113" s="26" t="str">
        <f t="shared" si="61"/>
        <v/>
      </c>
      <c r="T113" s="26" t="str">
        <f t="shared" si="61"/>
        <v/>
      </c>
      <c r="U113" s="26" t="str">
        <f t="shared" si="61"/>
        <v/>
      </c>
      <c r="V113" s="26" t="str">
        <f t="shared" si="61"/>
        <v/>
      </c>
      <c r="W113" s="26" t="str">
        <f t="shared" si="61"/>
        <v/>
      </c>
      <c r="X113" s="26" t="str">
        <f t="shared" si="61"/>
        <v/>
      </c>
      <c r="Y113" s="26" t="str">
        <f t="shared" si="61"/>
        <v/>
      </c>
      <c r="Z113" s="26" t="str">
        <f t="shared" si="61"/>
        <v/>
      </c>
      <c r="AA113" s="27" t="str">
        <f t="shared" si="61"/>
        <v/>
      </c>
    </row>
    <row r="114" spans="1:27" ht="18">
      <c r="A114" s="119"/>
      <c r="B114" s="20"/>
      <c r="C114" s="28"/>
      <c r="D114" s="126" t="s">
        <v>27</v>
      </c>
      <c r="E114" s="82"/>
      <c r="F114" s="7" t="s">
        <v>23</v>
      </c>
      <c r="G114" s="8"/>
      <c r="H114" s="8">
        <f>SUM(J114:AA114)</f>
        <v>120</v>
      </c>
      <c r="I114" s="14" t="s">
        <v>24</v>
      </c>
      <c r="J114" s="15">
        <f t="shared" ref="J114:P114" si="62">IF(SUM(J110,J106,J102,J98,J94,J90,J86,J82,J78,J74,J70,J66,J62,J58,J54,J50,J46,J42,J38,J34,J30,J26,J22,J18,J14)=0,"",SUM(J14,J18,J22,J26,J30,J34,J38,J42,J46,J50,J54,J58,J62,J66,J70,J74,J78,J82,J86,J90,J94,J98,J102,J106,J110))</f>
        <v>31</v>
      </c>
      <c r="K114" s="15">
        <f t="shared" si="62"/>
        <v>17</v>
      </c>
      <c r="L114" s="15">
        <f t="shared" si="62"/>
        <v>24</v>
      </c>
      <c r="M114" s="15" t="str">
        <f t="shared" si="62"/>
        <v/>
      </c>
      <c r="N114" s="15">
        <f t="shared" si="62"/>
        <v>21</v>
      </c>
      <c r="O114" s="15">
        <f t="shared" si="62"/>
        <v>27</v>
      </c>
      <c r="P114" s="15" t="str">
        <f t="shared" si="62"/>
        <v/>
      </c>
      <c r="Q114" s="15" t="str">
        <f t="shared" ref="Q114:AA114" si="63">IF(SUM(Q110,Q106,Q102,Q98,Q94,Q90,Q86,Q82,Q78,Q74,Q70,Q66,Q62,Q58,Q54,Q50,Q46,Q42,Q38,Q34,Q30,Q26,Q22,Q18,Q14)=0,"",SUM(Q14,Q18,Q22,Q26,Q30,Q34,Q38,Q42,Q46,Q50,Q54,Q58,Q62,Q66,Q70,Q74,Q78,Q82,Q86,Q90,Q94,Q98,Q102,Q106,Q110))</f>
        <v/>
      </c>
      <c r="R114" s="15" t="str">
        <f t="shared" si="63"/>
        <v/>
      </c>
      <c r="S114" s="15" t="str">
        <f t="shared" si="63"/>
        <v/>
      </c>
      <c r="T114" s="15" t="str">
        <f t="shared" si="63"/>
        <v/>
      </c>
      <c r="U114" s="15" t="str">
        <f t="shared" si="63"/>
        <v/>
      </c>
      <c r="V114" s="15" t="str">
        <f t="shared" si="63"/>
        <v/>
      </c>
      <c r="W114" s="15" t="str">
        <f t="shared" si="63"/>
        <v/>
      </c>
      <c r="X114" s="15" t="str">
        <f t="shared" si="63"/>
        <v/>
      </c>
      <c r="Y114" s="15" t="str">
        <f t="shared" si="63"/>
        <v/>
      </c>
      <c r="Z114" s="15" t="str">
        <f t="shared" si="63"/>
        <v/>
      </c>
      <c r="AA114" s="29" t="str">
        <f t="shared" si="63"/>
        <v/>
      </c>
    </row>
    <row r="115" spans="1:27" ht="14" thickBot="1">
      <c r="A115" s="120"/>
      <c r="B115" s="30"/>
      <c r="C115" s="31"/>
      <c r="D115" s="127"/>
      <c r="E115" s="83"/>
      <c r="F115" s="16" t="s">
        <v>25</v>
      </c>
      <c r="G115" s="56"/>
      <c r="H115" s="17">
        <f>IF(H113=0,"N/A",H114/H113)</f>
        <v>0.54545454545454541</v>
      </c>
      <c r="I115" s="32" t="s">
        <v>25</v>
      </c>
      <c r="J115" s="33">
        <f t="shared" ref="J115:P115" si="64">IF(J113="","",J114/J113)</f>
        <v>0.58490566037735847</v>
      </c>
      <c r="K115" s="33">
        <f t="shared" si="64"/>
        <v>0.45945945945945948</v>
      </c>
      <c r="L115" s="33">
        <f t="shared" si="64"/>
        <v>0.55813953488372092</v>
      </c>
      <c r="M115" s="33" t="str">
        <f t="shared" si="64"/>
        <v/>
      </c>
      <c r="N115" s="33">
        <f t="shared" si="64"/>
        <v>0.47727272727272729</v>
      </c>
      <c r="O115" s="33">
        <f t="shared" si="64"/>
        <v>0.62790697674418605</v>
      </c>
      <c r="P115" s="33" t="str">
        <f t="shared" si="64"/>
        <v/>
      </c>
      <c r="Q115" s="33" t="str">
        <f t="shared" ref="Q115:AA115" si="65">IF(Q113="","",Q114/Q113)</f>
        <v/>
      </c>
      <c r="R115" s="33" t="str">
        <f t="shared" si="65"/>
        <v/>
      </c>
      <c r="S115" s="33" t="str">
        <f t="shared" si="65"/>
        <v/>
      </c>
      <c r="T115" s="33" t="str">
        <f t="shared" si="65"/>
        <v/>
      </c>
      <c r="U115" s="33" t="str">
        <f t="shared" si="65"/>
        <v/>
      </c>
      <c r="V115" s="33" t="str">
        <f t="shared" si="65"/>
        <v/>
      </c>
      <c r="W115" s="33" t="str">
        <f t="shared" si="65"/>
        <v/>
      </c>
      <c r="X115" s="33" t="str">
        <f t="shared" si="65"/>
        <v/>
      </c>
      <c r="Y115" s="33" t="str">
        <f t="shared" si="65"/>
        <v/>
      </c>
      <c r="Z115" s="33" t="str">
        <f t="shared" si="65"/>
        <v/>
      </c>
      <c r="AA115" s="114" t="str">
        <f t="shared" si="65"/>
        <v/>
      </c>
    </row>
    <row r="116" spans="1:27" ht="14" thickTop="1"/>
  </sheetData>
  <phoneticPr fontId="0" type="noConversion"/>
  <printOptions horizontalCentered="1" gridLinesSet="0"/>
  <pageMargins left="0.28000000000000003" right="0.27" top="0.6" bottom="0.21" header="0.34" footer="0.26"/>
  <pageSetup scale="69" fitToHeight="2" orientation="portrait" blackAndWhite="1" horizontalDpi="240" verticalDpi="144" r:id="rId1"/>
  <headerFooter alignWithMargins="0"/>
  <rowBreaks count="1" manualBreakCount="1">
    <brk id="71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A1:AA116"/>
  <sheetViews>
    <sheetView showGridLines="0" topLeftCell="D1" zoomScale="115" workbookViewId="0">
      <pane xSplit="6" ySplit="12" topLeftCell="J13" activePane="bottomRight" state="frozen"/>
      <selection activeCell="D1" sqref="D1"/>
      <selection pane="topRight" activeCell="J1" sqref="J1"/>
      <selection pane="bottomLeft" activeCell="D13" sqref="D13"/>
      <selection pane="bottomRight" activeCell="I2" sqref="I2"/>
    </sheetView>
  </sheetViews>
  <sheetFormatPr baseColWidth="10" defaultColWidth="8.83203125" defaultRowHeight="13"/>
  <cols>
    <col min="1" max="1" width="3.5" customWidth="1"/>
    <col min="2" max="2" width="0" hidden="1" customWidth="1"/>
    <col min="3" max="3" width="8.5" customWidth="1"/>
    <col min="4" max="4" width="19.1640625" customWidth="1"/>
    <col min="5" max="5" width="1.5" customWidth="1"/>
    <col min="7" max="7" width="1" customWidth="1"/>
    <col min="8" max="8" width="7.83203125" customWidth="1"/>
    <col min="9" max="9" width="7.5" customWidth="1"/>
    <col min="10" max="10" width="5.83203125" customWidth="1"/>
    <col min="11" max="11" width="6" customWidth="1"/>
    <col min="12" max="14" width="5.6640625" customWidth="1"/>
    <col min="15" max="15" width="6" customWidth="1"/>
    <col min="16" max="16" width="5.6640625" customWidth="1"/>
    <col min="17" max="17" width="6.1640625" customWidth="1"/>
    <col min="18" max="21" width="5.6640625" customWidth="1"/>
    <col min="22" max="22" width="5.6640625" hidden="1" customWidth="1"/>
    <col min="23" max="23" width="5.5" hidden="1" customWidth="1"/>
    <col min="24" max="27" width="5.6640625" hidden="1" customWidth="1"/>
    <col min="28" max="30" width="9.1640625" customWidth="1"/>
  </cols>
  <sheetData>
    <row r="1" spans="1:27" ht="18">
      <c r="A1" s="75"/>
      <c r="C1" s="76" t="s">
        <v>1</v>
      </c>
      <c r="D1" s="65" t="s">
        <v>156</v>
      </c>
      <c r="E1" s="63"/>
      <c r="F1" s="64"/>
      <c r="G1" s="3"/>
      <c r="I1" s="48" t="s">
        <v>2</v>
      </c>
      <c r="J1" s="84">
        <v>0</v>
      </c>
      <c r="K1" s="84">
        <v>0</v>
      </c>
      <c r="L1" s="84">
        <v>0</v>
      </c>
      <c r="M1" s="84">
        <v>0</v>
      </c>
      <c r="N1" s="84">
        <v>0</v>
      </c>
      <c r="O1" s="84">
        <v>0</v>
      </c>
      <c r="P1" s="84">
        <v>0</v>
      </c>
      <c r="Q1" s="84"/>
      <c r="R1" s="84"/>
      <c r="S1" s="84"/>
      <c r="T1" s="84"/>
      <c r="U1" s="84"/>
      <c r="V1" s="84"/>
      <c r="W1" s="84"/>
      <c r="X1" s="84"/>
      <c r="Y1" s="84"/>
      <c r="Z1" s="84"/>
      <c r="AA1" s="84"/>
    </row>
    <row r="2" spans="1:27" ht="14" thickBot="1">
      <c r="C2" s="1"/>
      <c r="G2" s="3"/>
      <c r="H2" s="43"/>
      <c r="I2" s="72" t="s">
        <v>3</v>
      </c>
      <c r="J2" s="85">
        <v>8</v>
      </c>
      <c r="K2" s="85">
        <v>8</v>
      </c>
      <c r="L2" s="85">
        <v>8</v>
      </c>
      <c r="M2" s="85">
        <v>8</v>
      </c>
      <c r="N2" s="85">
        <v>8</v>
      </c>
      <c r="O2" s="85">
        <v>8</v>
      </c>
      <c r="P2" s="85">
        <v>8</v>
      </c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</row>
    <row r="3" spans="1:27" ht="15" thickTop="1">
      <c r="C3" s="1"/>
      <c r="D3" s="73" t="s">
        <v>4</v>
      </c>
      <c r="E3" s="66"/>
      <c r="F3" s="70">
        <f>SUM(J6:AA6)</f>
        <v>0</v>
      </c>
      <c r="G3" s="3"/>
      <c r="H3" s="43"/>
      <c r="I3" s="49" t="s">
        <v>5</v>
      </c>
      <c r="J3" s="45" t="str">
        <f t="shared" ref="J3:AA3" si="0">IF(SUM(J1,J2)=0,"",IF(J1&lt;J2,"L","W"))</f>
        <v>L</v>
      </c>
      <c r="K3" s="45" t="str">
        <f t="shared" si="0"/>
        <v>L</v>
      </c>
      <c r="L3" s="45" t="str">
        <f t="shared" si="0"/>
        <v>L</v>
      </c>
      <c r="M3" s="45" t="str">
        <f t="shared" si="0"/>
        <v>L</v>
      </c>
      <c r="N3" s="45" t="str">
        <f t="shared" si="0"/>
        <v>L</v>
      </c>
      <c r="O3" s="45" t="str">
        <f t="shared" si="0"/>
        <v>L</v>
      </c>
      <c r="P3" s="45" t="str">
        <f t="shared" si="0"/>
        <v>L</v>
      </c>
      <c r="Q3" s="45" t="str">
        <f t="shared" si="0"/>
        <v/>
      </c>
      <c r="R3" s="45" t="str">
        <f t="shared" si="0"/>
        <v/>
      </c>
      <c r="S3" s="45" t="str">
        <f t="shared" si="0"/>
        <v/>
      </c>
      <c r="T3" s="45" t="str">
        <f t="shared" si="0"/>
        <v/>
      </c>
      <c r="U3" s="45" t="str">
        <f t="shared" si="0"/>
        <v/>
      </c>
      <c r="V3" s="45" t="str">
        <f t="shared" si="0"/>
        <v/>
      </c>
      <c r="W3" s="45" t="str">
        <f t="shared" si="0"/>
        <v/>
      </c>
      <c r="X3" s="45" t="str">
        <f t="shared" si="0"/>
        <v/>
      </c>
      <c r="Y3" s="45" t="str">
        <f t="shared" si="0"/>
        <v/>
      </c>
      <c r="Z3" s="45" t="str">
        <f t="shared" si="0"/>
        <v/>
      </c>
      <c r="AA3" s="45" t="str">
        <f t="shared" si="0"/>
        <v/>
      </c>
    </row>
    <row r="4" spans="1:27" ht="15" thickBot="1">
      <c r="C4" s="1"/>
      <c r="D4" s="73" t="s">
        <v>6</v>
      </c>
      <c r="E4" s="67"/>
      <c r="F4" s="71">
        <f>SUM(J7:AA7)</f>
        <v>7</v>
      </c>
      <c r="G4" s="3"/>
      <c r="H4" s="99" t="s">
        <v>7</v>
      </c>
      <c r="I4" s="97" t="s">
        <v>8</v>
      </c>
      <c r="J4" s="98"/>
      <c r="K4" s="98"/>
      <c r="L4" s="98"/>
      <c r="M4" s="98"/>
      <c r="N4" s="98"/>
      <c r="O4" s="98"/>
      <c r="P4" s="98"/>
      <c r="Q4" s="98"/>
      <c r="R4" s="98"/>
      <c r="S4" s="98"/>
      <c r="T4" s="98"/>
      <c r="U4" s="98"/>
      <c r="V4" s="98"/>
      <c r="W4" s="98"/>
      <c r="X4" s="98"/>
      <c r="Y4" s="98"/>
      <c r="Z4" s="98"/>
      <c r="AA4" s="98"/>
    </row>
    <row r="5" spans="1:27" ht="16" hidden="1" thickTop="1" thickBot="1">
      <c r="C5" s="1"/>
      <c r="D5" s="73"/>
      <c r="E5" s="94" t="s">
        <v>9</v>
      </c>
      <c r="F5" s="92"/>
      <c r="G5" s="3"/>
      <c r="I5" s="93"/>
      <c r="J5" s="47">
        <f t="shared" ref="J5:AA5" si="1">IF(J3="","",IF(J4="FW","",1))</f>
        <v>1</v>
      </c>
      <c r="K5" s="47">
        <f t="shared" si="1"/>
        <v>1</v>
      </c>
      <c r="L5" s="47">
        <f t="shared" si="1"/>
        <v>1</v>
      </c>
      <c r="M5" s="47">
        <f t="shared" si="1"/>
        <v>1</v>
      </c>
      <c r="N5" s="47">
        <f t="shared" si="1"/>
        <v>1</v>
      </c>
      <c r="O5" s="47">
        <f t="shared" si="1"/>
        <v>1</v>
      </c>
      <c r="P5" s="47">
        <f t="shared" si="1"/>
        <v>1</v>
      </c>
      <c r="Q5" s="47" t="str">
        <f t="shared" si="1"/>
        <v/>
      </c>
      <c r="R5" s="47" t="str">
        <f t="shared" si="1"/>
        <v/>
      </c>
      <c r="S5" s="47" t="str">
        <f t="shared" si="1"/>
        <v/>
      </c>
      <c r="T5" s="47" t="str">
        <f t="shared" si="1"/>
        <v/>
      </c>
      <c r="U5" s="47" t="str">
        <f t="shared" si="1"/>
        <v/>
      </c>
      <c r="V5" s="47" t="str">
        <f t="shared" si="1"/>
        <v/>
      </c>
      <c r="W5" s="47" t="str">
        <f t="shared" si="1"/>
        <v/>
      </c>
      <c r="X5" s="47" t="str">
        <f t="shared" si="1"/>
        <v/>
      </c>
      <c r="Y5" s="47" t="str">
        <f t="shared" si="1"/>
        <v/>
      </c>
      <c r="Z5" s="47" t="str">
        <f t="shared" si="1"/>
        <v/>
      </c>
      <c r="AA5" s="47" t="str">
        <f t="shared" si="1"/>
        <v/>
      </c>
    </row>
    <row r="6" spans="1:27" ht="15" hidden="1" thickTop="1" thickBot="1">
      <c r="H6" t="str">
        <f>IF(H4="w",1,"")</f>
        <v/>
      </c>
      <c r="I6" s="50" t="s">
        <v>10</v>
      </c>
      <c r="J6" s="47" t="str">
        <f t="shared" ref="J6:AA6" si="2">IF(J3="w",1,"")</f>
        <v/>
      </c>
      <c r="K6" s="47" t="str">
        <f t="shared" si="2"/>
        <v/>
      </c>
      <c r="L6" s="47" t="str">
        <f t="shared" si="2"/>
        <v/>
      </c>
      <c r="M6" s="47" t="str">
        <f t="shared" si="2"/>
        <v/>
      </c>
      <c r="N6" s="47" t="str">
        <f t="shared" si="2"/>
        <v/>
      </c>
      <c r="O6" s="47" t="str">
        <f t="shared" si="2"/>
        <v/>
      </c>
      <c r="P6" s="47" t="str">
        <f t="shared" si="2"/>
        <v/>
      </c>
      <c r="Q6" s="47" t="str">
        <f t="shared" si="2"/>
        <v/>
      </c>
      <c r="R6" s="47" t="str">
        <f t="shared" si="2"/>
        <v/>
      </c>
      <c r="S6" s="47" t="str">
        <f t="shared" si="2"/>
        <v/>
      </c>
      <c r="T6" s="47" t="str">
        <f t="shared" si="2"/>
        <v/>
      </c>
      <c r="U6" s="47" t="str">
        <f t="shared" si="2"/>
        <v/>
      </c>
      <c r="V6" s="47" t="str">
        <f t="shared" si="2"/>
        <v/>
      </c>
      <c r="W6" s="47" t="str">
        <f t="shared" si="2"/>
        <v/>
      </c>
      <c r="X6" s="47" t="str">
        <f t="shared" si="2"/>
        <v/>
      </c>
      <c r="Y6" s="47" t="str">
        <f t="shared" si="2"/>
        <v/>
      </c>
      <c r="Z6" s="47" t="str">
        <f t="shared" si="2"/>
        <v/>
      </c>
      <c r="AA6" s="47" t="str">
        <f t="shared" si="2"/>
        <v/>
      </c>
    </row>
    <row r="7" spans="1:27" ht="15" hidden="1" thickTop="1" thickBot="1">
      <c r="H7" t="str">
        <f>IF(H4="l",1,"")</f>
        <v/>
      </c>
      <c r="I7" s="50" t="s">
        <v>11</v>
      </c>
      <c r="J7" s="47">
        <f t="shared" ref="J7:AA7" si="3">IF(J3="l",1,"")</f>
        <v>1</v>
      </c>
      <c r="K7" s="47">
        <f t="shared" si="3"/>
        <v>1</v>
      </c>
      <c r="L7" s="47">
        <f t="shared" si="3"/>
        <v>1</v>
      </c>
      <c r="M7" s="47">
        <f t="shared" si="3"/>
        <v>1</v>
      </c>
      <c r="N7" s="47">
        <f t="shared" si="3"/>
        <v>1</v>
      </c>
      <c r="O7" s="47">
        <f t="shared" si="3"/>
        <v>1</v>
      </c>
      <c r="P7" s="47">
        <f t="shared" si="3"/>
        <v>1</v>
      </c>
      <c r="Q7" s="47" t="str">
        <f t="shared" si="3"/>
        <v/>
      </c>
      <c r="R7" s="47" t="str">
        <f t="shared" si="3"/>
        <v/>
      </c>
      <c r="S7" s="47" t="str">
        <f t="shared" si="3"/>
        <v/>
      </c>
      <c r="T7" s="47" t="str">
        <f t="shared" si="3"/>
        <v/>
      </c>
      <c r="U7" s="47" t="str">
        <f t="shared" si="3"/>
        <v/>
      </c>
      <c r="V7" s="47" t="str">
        <f t="shared" si="3"/>
        <v/>
      </c>
      <c r="W7" s="47" t="str">
        <f t="shared" si="3"/>
        <v/>
      </c>
      <c r="X7" s="47" t="str">
        <f t="shared" si="3"/>
        <v/>
      </c>
      <c r="Y7" s="47" t="str">
        <f t="shared" si="3"/>
        <v/>
      </c>
      <c r="Z7" s="47" t="str">
        <f t="shared" si="3"/>
        <v/>
      </c>
      <c r="AA7" s="47" t="str">
        <f t="shared" si="3"/>
        <v/>
      </c>
    </row>
    <row r="8" spans="1:27" ht="30" thickTop="1" thickBot="1">
      <c r="C8" s="2"/>
      <c r="D8" s="117" t="s">
        <v>12</v>
      </c>
      <c r="E8" s="95"/>
      <c r="F8" s="96">
        <f>SUM(J5:AA5)</f>
        <v>7</v>
      </c>
      <c r="G8" s="74"/>
      <c r="H8" s="61" t="s">
        <v>13</v>
      </c>
      <c r="I8" s="60"/>
      <c r="J8" s="86"/>
      <c r="K8" s="86"/>
      <c r="L8" s="86"/>
      <c r="M8" s="86"/>
      <c r="N8" s="86"/>
      <c r="O8" s="86"/>
      <c r="P8" s="86"/>
      <c r="Q8" s="86"/>
      <c r="R8" s="86"/>
      <c r="S8" s="86"/>
      <c r="T8" s="86"/>
      <c r="U8" s="86"/>
      <c r="V8" s="86"/>
      <c r="W8" s="86"/>
      <c r="X8" s="86"/>
      <c r="Y8" s="86"/>
      <c r="Z8" s="86"/>
      <c r="AA8" s="86"/>
    </row>
    <row r="9" spans="1:27" ht="16" thickTop="1" thickBot="1">
      <c r="D9" s="59" t="s">
        <v>14</v>
      </c>
      <c r="E9" s="62"/>
      <c r="F9" s="68">
        <f>SUM(J9:AA9)</f>
        <v>-56</v>
      </c>
      <c r="G9" s="2"/>
      <c r="H9" s="53"/>
      <c r="I9" s="54" t="s">
        <v>15</v>
      </c>
      <c r="J9" s="57">
        <f t="shared" ref="J9:AA9" si="4">IF(J1="","",J1-J2)</f>
        <v>-8</v>
      </c>
      <c r="K9" s="57">
        <f t="shared" si="4"/>
        <v>-8</v>
      </c>
      <c r="L9" s="57">
        <f t="shared" si="4"/>
        <v>-8</v>
      </c>
      <c r="M9" s="57">
        <f t="shared" si="4"/>
        <v>-8</v>
      </c>
      <c r="N9" s="57">
        <f t="shared" si="4"/>
        <v>-8</v>
      </c>
      <c r="O9" s="57">
        <f t="shared" si="4"/>
        <v>-8</v>
      </c>
      <c r="P9" s="57">
        <f t="shared" si="4"/>
        <v>-8</v>
      </c>
      <c r="Q9" s="57" t="str">
        <f t="shared" si="4"/>
        <v/>
      </c>
      <c r="R9" s="57" t="str">
        <f t="shared" si="4"/>
        <v/>
      </c>
      <c r="S9" s="57" t="str">
        <f t="shared" si="4"/>
        <v/>
      </c>
      <c r="T9" s="57" t="str">
        <f t="shared" si="4"/>
        <v/>
      </c>
      <c r="U9" s="57" t="str">
        <f t="shared" si="4"/>
        <v/>
      </c>
      <c r="V9" s="57" t="str">
        <f t="shared" si="4"/>
        <v/>
      </c>
      <c r="W9" s="57" t="str">
        <f t="shared" si="4"/>
        <v/>
      </c>
      <c r="X9" s="57" t="str">
        <f t="shared" si="4"/>
        <v/>
      </c>
      <c r="Y9" s="57" t="str">
        <f t="shared" si="4"/>
        <v/>
      </c>
      <c r="Z9" s="57" t="str">
        <f t="shared" si="4"/>
        <v/>
      </c>
      <c r="AA9" s="57" t="str">
        <f t="shared" si="4"/>
        <v/>
      </c>
    </row>
    <row r="10" spans="1:27" ht="16" thickTop="1" thickBot="1">
      <c r="D10" s="59" t="s">
        <v>16</v>
      </c>
      <c r="E10" s="62"/>
      <c r="F10" s="69">
        <f>$H$115</f>
        <v>0</v>
      </c>
      <c r="H10" s="44"/>
      <c r="I10" s="52" t="s">
        <v>17</v>
      </c>
      <c r="J10" s="87">
        <v>45148</v>
      </c>
      <c r="K10" s="87"/>
      <c r="L10" s="87"/>
      <c r="M10" s="131"/>
      <c r="N10" s="131"/>
      <c r="O10" s="128"/>
      <c r="P10" s="128"/>
      <c r="Q10" s="128"/>
      <c r="R10" s="128"/>
      <c r="S10" s="128"/>
      <c r="T10" s="128"/>
      <c r="U10" s="128"/>
      <c r="V10" s="128"/>
      <c r="W10" s="128"/>
      <c r="X10" s="128"/>
      <c r="Y10" s="128"/>
      <c r="Z10" s="128"/>
      <c r="AA10" s="128"/>
    </row>
    <row r="11" spans="1:27" ht="6" customHeight="1" thickTop="1">
      <c r="D11" s="58"/>
      <c r="E11" s="58"/>
      <c r="I11" s="50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</row>
    <row r="12" spans="1:27" ht="14" thickBot="1">
      <c r="H12" s="3" t="s">
        <v>18</v>
      </c>
      <c r="I12" s="51"/>
      <c r="J12" s="47">
        <v>1</v>
      </c>
      <c r="K12" s="47">
        <v>2</v>
      </c>
      <c r="L12" s="47">
        <v>3</v>
      </c>
      <c r="M12" s="47">
        <v>4</v>
      </c>
      <c r="N12" s="47">
        <v>5</v>
      </c>
      <c r="O12" s="47">
        <v>6</v>
      </c>
      <c r="P12" s="47">
        <v>7</v>
      </c>
      <c r="Q12" s="47">
        <v>8</v>
      </c>
      <c r="R12" s="47">
        <v>9</v>
      </c>
      <c r="S12" s="47">
        <v>10</v>
      </c>
      <c r="T12" s="47">
        <v>11</v>
      </c>
      <c r="U12" s="47">
        <v>12</v>
      </c>
      <c r="V12" s="47">
        <v>13</v>
      </c>
      <c r="W12" s="47">
        <v>14</v>
      </c>
      <c r="X12" s="47">
        <v>15</v>
      </c>
      <c r="Y12" s="47">
        <v>16</v>
      </c>
      <c r="Z12" s="47">
        <v>17</v>
      </c>
      <c r="AA12" s="47">
        <v>18</v>
      </c>
    </row>
    <row r="13" spans="1:27">
      <c r="A13" s="34">
        <v>1</v>
      </c>
      <c r="B13" s="35" t="str">
        <f>$D$1</f>
        <v>X Team</v>
      </c>
      <c r="C13" s="36" t="s">
        <v>19</v>
      </c>
      <c r="D13" s="121" t="s">
        <v>93</v>
      </c>
      <c r="E13" s="77"/>
      <c r="F13" s="4" t="s">
        <v>20</v>
      </c>
      <c r="G13" s="5"/>
      <c r="H13" s="5">
        <f>SUM(J13:AA13)</f>
        <v>63</v>
      </c>
      <c r="I13" s="6" t="s">
        <v>21</v>
      </c>
      <c r="J13" s="88">
        <v>9</v>
      </c>
      <c r="K13" s="88">
        <v>9</v>
      </c>
      <c r="L13" s="88">
        <v>9</v>
      </c>
      <c r="M13" s="88">
        <v>9</v>
      </c>
      <c r="N13" s="88">
        <v>9</v>
      </c>
      <c r="O13" s="88">
        <v>9</v>
      </c>
      <c r="P13" s="88">
        <v>9</v>
      </c>
      <c r="Q13" s="88"/>
      <c r="R13" s="88"/>
      <c r="S13" s="88"/>
      <c r="T13" s="88"/>
      <c r="U13" s="88"/>
      <c r="V13" s="88"/>
      <c r="W13" s="88"/>
      <c r="X13" s="88"/>
      <c r="Y13" s="88"/>
      <c r="Z13" s="88"/>
      <c r="AA13" s="89"/>
    </row>
    <row r="14" spans="1:27">
      <c r="A14" s="37"/>
      <c r="B14" s="20"/>
      <c r="C14" s="38" t="s">
        <v>22</v>
      </c>
      <c r="D14" s="122" t="s">
        <v>126</v>
      </c>
      <c r="E14" s="78"/>
      <c r="F14" s="7" t="s">
        <v>23</v>
      </c>
      <c r="G14" s="8"/>
      <c r="H14" s="8">
        <f>SUM(J14:AA14)</f>
        <v>0</v>
      </c>
      <c r="I14" s="9" t="s">
        <v>24</v>
      </c>
      <c r="J14" s="90">
        <v>0</v>
      </c>
      <c r="K14" s="90">
        <v>0</v>
      </c>
      <c r="L14" s="90">
        <v>0</v>
      </c>
      <c r="M14" s="90">
        <v>0</v>
      </c>
      <c r="N14" s="90">
        <v>0</v>
      </c>
      <c r="O14" s="90">
        <v>0</v>
      </c>
      <c r="P14" s="90">
        <v>0</v>
      </c>
      <c r="Q14" s="90"/>
      <c r="R14" s="90"/>
      <c r="S14" s="90"/>
      <c r="T14" s="90"/>
      <c r="U14" s="90"/>
      <c r="V14" s="90"/>
      <c r="W14" s="90"/>
      <c r="X14" s="90"/>
      <c r="Y14" s="90"/>
      <c r="Z14" s="90"/>
      <c r="AA14" s="91"/>
    </row>
    <row r="15" spans="1:27">
      <c r="A15" s="37"/>
      <c r="B15" s="20"/>
      <c r="C15" s="38"/>
      <c r="D15" s="122"/>
      <c r="E15" s="78"/>
      <c r="F15" s="132" t="s">
        <v>45</v>
      </c>
      <c r="G15" s="133"/>
      <c r="H15" s="8">
        <f>SUM(J15:AA15)</f>
        <v>63</v>
      </c>
      <c r="I15" s="134" t="s">
        <v>46</v>
      </c>
      <c r="J15" s="135">
        <v>9</v>
      </c>
      <c r="K15" s="135">
        <v>9</v>
      </c>
      <c r="L15" s="135">
        <v>9</v>
      </c>
      <c r="M15" s="135">
        <v>9</v>
      </c>
      <c r="N15" s="135">
        <v>9</v>
      </c>
      <c r="O15" s="135">
        <v>9</v>
      </c>
      <c r="P15" s="135">
        <v>9</v>
      </c>
      <c r="Q15" s="135"/>
      <c r="R15" s="135"/>
      <c r="S15" s="135"/>
      <c r="T15" s="135"/>
      <c r="U15" s="135"/>
      <c r="V15" s="135"/>
      <c r="W15" s="135"/>
      <c r="X15" s="135"/>
      <c r="Y15" s="135"/>
      <c r="Z15" s="135"/>
      <c r="AA15" s="136"/>
    </row>
    <row r="16" spans="1:27" ht="14" thickBot="1">
      <c r="A16" s="39"/>
      <c r="B16" s="40"/>
      <c r="C16" s="41"/>
      <c r="D16" s="123" t="s">
        <v>68</v>
      </c>
      <c r="E16" s="79"/>
      <c r="F16" s="11" t="s">
        <v>25</v>
      </c>
      <c r="G16" s="55"/>
      <c r="H16" s="10">
        <f>IF(H13=0,"",(H14/H13))</f>
        <v>0</v>
      </c>
      <c r="I16" s="12" t="s">
        <v>25</v>
      </c>
      <c r="J16" s="13">
        <f t="shared" ref="J16:AA16" si="5">IF(J13="","",J14/J13)</f>
        <v>0</v>
      </c>
      <c r="K16" s="13">
        <f t="shared" si="5"/>
        <v>0</v>
      </c>
      <c r="L16" s="13">
        <f t="shared" si="5"/>
        <v>0</v>
      </c>
      <c r="M16" s="13">
        <f t="shared" si="5"/>
        <v>0</v>
      </c>
      <c r="N16" s="13">
        <f t="shared" si="5"/>
        <v>0</v>
      </c>
      <c r="O16" s="13">
        <f t="shared" si="5"/>
        <v>0</v>
      </c>
      <c r="P16" s="13">
        <f t="shared" si="5"/>
        <v>0</v>
      </c>
      <c r="Q16" s="13" t="str">
        <f t="shared" si="5"/>
        <v/>
      </c>
      <c r="R16" s="13" t="str">
        <f t="shared" si="5"/>
        <v/>
      </c>
      <c r="S16" s="13" t="str">
        <f t="shared" si="5"/>
        <v/>
      </c>
      <c r="T16" s="13" t="str">
        <f t="shared" si="5"/>
        <v/>
      </c>
      <c r="U16" s="13" t="str">
        <f t="shared" si="5"/>
        <v/>
      </c>
      <c r="V16" s="13" t="str">
        <f t="shared" si="5"/>
        <v/>
      </c>
      <c r="W16" s="13" t="str">
        <f t="shared" si="5"/>
        <v/>
      </c>
      <c r="X16" s="13" t="str">
        <f t="shared" si="5"/>
        <v/>
      </c>
      <c r="Y16" s="13" t="str">
        <f t="shared" si="5"/>
        <v/>
      </c>
      <c r="Z16" s="13" t="str">
        <f t="shared" si="5"/>
        <v/>
      </c>
      <c r="AA16" s="112" t="str">
        <f t="shared" si="5"/>
        <v/>
      </c>
    </row>
    <row r="17" spans="1:27">
      <c r="A17" s="34">
        <v>2</v>
      </c>
      <c r="B17" s="35" t="str">
        <f>$D$1</f>
        <v>X Team</v>
      </c>
      <c r="C17" s="36" t="s">
        <v>19</v>
      </c>
      <c r="D17" s="121" t="s">
        <v>128</v>
      </c>
      <c r="E17" s="77"/>
      <c r="F17" s="4" t="s">
        <v>20</v>
      </c>
      <c r="G17" s="5"/>
      <c r="H17" s="5">
        <f>SUM(J17:AA17)</f>
        <v>63</v>
      </c>
      <c r="I17" s="6" t="s">
        <v>21</v>
      </c>
      <c r="J17" s="88">
        <v>9</v>
      </c>
      <c r="K17" s="88">
        <v>9</v>
      </c>
      <c r="L17" s="88">
        <v>9</v>
      </c>
      <c r="M17" s="88">
        <v>9</v>
      </c>
      <c r="N17" s="88">
        <v>9</v>
      </c>
      <c r="O17" s="88">
        <v>9</v>
      </c>
      <c r="P17" s="88">
        <v>9</v>
      </c>
      <c r="Q17" s="88"/>
      <c r="R17" s="88"/>
      <c r="S17" s="88"/>
      <c r="T17" s="88"/>
      <c r="U17" s="88"/>
      <c r="V17" s="88"/>
      <c r="W17" s="88"/>
      <c r="X17" s="88"/>
      <c r="Y17" s="88"/>
      <c r="Z17" s="88"/>
      <c r="AA17" s="89"/>
    </row>
    <row r="18" spans="1:27">
      <c r="A18" s="37"/>
      <c r="B18" s="20"/>
      <c r="C18" s="38" t="s">
        <v>22</v>
      </c>
      <c r="D18" s="122" t="s">
        <v>129</v>
      </c>
      <c r="E18" s="78"/>
      <c r="F18" s="7" t="s">
        <v>23</v>
      </c>
      <c r="G18" s="8"/>
      <c r="H18" s="8">
        <f>SUM(J18:AA18)</f>
        <v>0</v>
      </c>
      <c r="I18" s="9" t="s">
        <v>24</v>
      </c>
      <c r="J18" s="90">
        <v>0</v>
      </c>
      <c r="K18" s="90">
        <v>0</v>
      </c>
      <c r="L18" s="90">
        <v>0</v>
      </c>
      <c r="M18" s="90">
        <v>0</v>
      </c>
      <c r="N18" s="90">
        <v>0</v>
      </c>
      <c r="O18" s="90">
        <v>0</v>
      </c>
      <c r="P18" s="90">
        <v>0</v>
      </c>
      <c r="Q18" s="90"/>
      <c r="R18" s="90"/>
      <c r="S18" s="90"/>
      <c r="T18" s="90"/>
      <c r="U18" s="90"/>
      <c r="V18" s="90"/>
      <c r="W18" s="90"/>
      <c r="X18" s="90"/>
      <c r="Y18" s="90"/>
      <c r="Z18" s="90"/>
      <c r="AA18" s="91"/>
    </row>
    <row r="19" spans="1:27">
      <c r="A19" s="37"/>
      <c r="B19" s="20"/>
      <c r="C19" s="38"/>
      <c r="D19" s="122"/>
      <c r="E19" s="78"/>
      <c r="F19" s="132" t="s">
        <v>45</v>
      </c>
      <c r="G19" s="133"/>
      <c r="H19" s="8">
        <f>SUM(J19:AA19)</f>
        <v>63</v>
      </c>
      <c r="I19" s="134" t="s">
        <v>46</v>
      </c>
      <c r="J19" s="135">
        <v>9</v>
      </c>
      <c r="K19" s="135">
        <v>9</v>
      </c>
      <c r="L19" s="135">
        <v>9</v>
      </c>
      <c r="M19" s="135">
        <v>9</v>
      </c>
      <c r="N19" s="135">
        <v>9</v>
      </c>
      <c r="O19" s="135">
        <v>9</v>
      </c>
      <c r="P19" s="135">
        <v>9</v>
      </c>
      <c r="Q19" s="135"/>
      <c r="R19" s="135"/>
      <c r="S19" s="135"/>
      <c r="T19" s="135"/>
      <c r="U19" s="135"/>
      <c r="V19" s="135"/>
      <c r="W19" s="135"/>
      <c r="X19" s="135"/>
      <c r="Y19" s="135"/>
      <c r="Z19" s="135"/>
      <c r="AA19" s="136"/>
    </row>
    <row r="20" spans="1:27" ht="14" thickBot="1">
      <c r="A20" s="39"/>
      <c r="B20" s="40"/>
      <c r="C20" s="41"/>
      <c r="D20" s="123" t="s">
        <v>65</v>
      </c>
      <c r="E20" s="79"/>
      <c r="F20" s="11" t="s">
        <v>25</v>
      </c>
      <c r="G20" s="55"/>
      <c r="H20" s="10">
        <f>IF(H17=0,"",H18/H17)</f>
        <v>0</v>
      </c>
      <c r="I20" s="12" t="s">
        <v>25</v>
      </c>
      <c r="J20" s="13">
        <f t="shared" ref="J20:AA20" si="6">IF(J17="","",J18/J17)</f>
        <v>0</v>
      </c>
      <c r="K20" s="13">
        <f t="shared" si="6"/>
        <v>0</v>
      </c>
      <c r="L20" s="13">
        <f t="shared" si="6"/>
        <v>0</v>
      </c>
      <c r="M20" s="13">
        <f t="shared" si="6"/>
        <v>0</v>
      </c>
      <c r="N20" s="13">
        <f t="shared" si="6"/>
        <v>0</v>
      </c>
      <c r="O20" s="13">
        <f t="shared" si="6"/>
        <v>0</v>
      </c>
      <c r="P20" s="13">
        <f t="shared" si="6"/>
        <v>0</v>
      </c>
      <c r="Q20" s="13" t="str">
        <f t="shared" si="6"/>
        <v/>
      </c>
      <c r="R20" s="13" t="str">
        <f t="shared" si="6"/>
        <v/>
      </c>
      <c r="S20" s="13" t="str">
        <f t="shared" si="6"/>
        <v/>
      </c>
      <c r="T20" s="13" t="str">
        <f t="shared" si="6"/>
        <v/>
      </c>
      <c r="U20" s="13" t="str">
        <f t="shared" si="6"/>
        <v/>
      </c>
      <c r="V20" s="13" t="str">
        <f t="shared" si="6"/>
        <v/>
      </c>
      <c r="W20" s="13" t="str">
        <f t="shared" si="6"/>
        <v/>
      </c>
      <c r="X20" s="13" t="str">
        <f t="shared" si="6"/>
        <v/>
      </c>
      <c r="Y20" s="13" t="str">
        <f t="shared" si="6"/>
        <v/>
      </c>
      <c r="Z20" s="13" t="str">
        <f t="shared" si="6"/>
        <v/>
      </c>
      <c r="AA20" s="112" t="str">
        <f t="shared" si="6"/>
        <v/>
      </c>
    </row>
    <row r="21" spans="1:27">
      <c r="A21" s="34">
        <v>3</v>
      </c>
      <c r="B21" s="35" t="str">
        <f>$D$1</f>
        <v>X Team</v>
      </c>
      <c r="C21" s="36" t="s">
        <v>19</v>
      </c>
      <c r="D21" s="121" t="s">
        <v>94</v>
      </c>
      <c r="E21" s="77"/>
      <c r="F21" s="4" t="s">
        <v>20</v>
      </c>
      <c r="G21" s="5"/>
      <c r="H21" s="5">
        <f>SUM(J21:AA21)</f>
        <v>63</v>
      </c>
      <c r="I21" s="6" t="s">
        <v>21</v>
      </c>
      <c r="J21" s="88">
        <v>9</v>
      </c>
      <c r="K21" s="88">
        <v>9</v>
      </c>
      <c r="L21" s="88">
        <v>9</v>
      </c>
      <c r="M21" s="88">
        <v>9</v>
      </c>
      <c r="N21" s="88">
        <v>9</v>
      </c>
      <c r="O21" s="88">
        <v>9</v>
      </c>
      <c r="P21" s="88">
        <v>9</v>
      </c>
      <c r="Q21" s="88"/>
      <c r="R21" s="88"/>
      <c r="S21" s="88"/>
      <c r="T21" s="88"/>
      <c r="U21" s="88"/>
      <c r="V21" s="88"/>
      <c r="W21" s="88"/>
      <c r="X21" s="88"/>
      <c r="Y21" s="88"/>
      <c r="Z21" s="88"/>
      <c r="AA21" s="89"/>
    </row>
    <row r="22" spans="1:27">
      <c r="A22" s="37"/>
      <c r="B22" s="20"/>
      <c r="C22" s="38" t="s">
        <v>22</v>
      </c>
      <c r="D22" s="142" t="s">
        <v>125</v>
      </c>
      <c r="E22" s="78"/>
      <c r="F22" s="7" t="s">
        <v>23</v>
      </c>
      <c r="G22" s="8"/>
      <c r="H22" s="8">
        <f>SUM(J22:AA22)</f>
        <v>0</v>
      </c>
      <c r="I22" s="9" t="s">
        <v>24</v>
      </c>
      <c r="J22" s="90">
        <v>0</v>
      </c>
      <c r="K22" s="90">
        <v>0</v>
      </c>
      <c r="L22" s="90">
        <v>0</v>
      </c>
      <c r="M22" s="90">
        <v>0</v>
      </c>
      <c r="N22" s="90">
        <v>0</v>
      </c>
      <c r="O22" s="90">
        <v>0</v>
      </c>
      <c r="P22" s="90">
        <v>0</v>
      </c>
      <c r="Q22" s="90"/>
      <c r="R22" s="90"/>
      <c r="S22" s="90"/>
      <c r="T22" s="90"/>
      <c r="U22" s="90"/>
      <c r="V22" s="90"/>
      <c r="W22" s="90"/>
      <c r="X22" s="90"/>
      <c r="Y22" s="90"/>
      <c r="Z22" s="90"/>
      <c r="AA22" s="91"/>
    </row>
    <row r="23" spans="1:27" ht="14" thickBot="1">
      <c r="A23" s="37"/>
      <c r="B23" s="20"/>
      <c r="C23" s="38"/>
      <c r="D23" s="122"/>
      <c r="E23" s="78"/>
      <c r="F23" s="132" t="s">
        <v>45</v>
      </c>
      <c r="G23" s="133"/>
      <c r="H23" s="8">
        <f>SUM(J23:AA23)</f>
        <v>63</v>
      </c>
      <c r="I23" s="12" t="s">
        <v>25</v>
      </c>
      <c r="J23" s="135">
        <v>9</v>
      </c>
      <c r="K23" s="135">
        <v>9</v>
      </c>
      <c r="L23" s="135">
        <v>9</v>
      </c>
      <c r="M23" s="135">
        <v>9</v>
      </c>
      <c r="N23" s="135">
        <v>9</v>
      </c>
      <c r="O23" s="135">
        <v>9</v>
      </c>
      <c r="P23" s="135">
        <v>9</v>
      </c>
      <c r="Q23" s="135"/>
      <c r="R23" s="135"/>
      <c r="S23" s="135"/>
      <c r="T23" s="135"/>
      <c r="U23" s="135"/>
      <c r="V23" s="135"/>
      <c r="W23" s="135"/>
      <c r="X23" s="135"/>
      <c r="Y23" s="135"/>
      <c r="Z23" s="135"/>
      <c r="AA23" s="136"/>
    </row>
    <row r="24" spans="1:27" ht="14" thickBot="1">
      <c r="A24" s="39"/>
      <c r="B24" s="40"/>
      <c r="C24" s="41"/>
      <c r="D24" s="123" t="s">
        <v>68</v>
      </c>
      <c r="E24" s="79"/>
      <c r="F24" s="11" t="s">
        <v>25</v>
      </c>
      <c r="G24" s="55"/>
      <c r="H24" s="10">
        <f>IF(H21=0,"",H22/H21)</f>
        <v>0</v>
      </c>
      <c r="I24" s="12" t="s">
        <v>25</v>
      </c>
      <c r="J24" s="13">
        <f t="shared" ref="J24:AA24" si="7">IF(J21="","",J22/J21)</f>
        <v>0</v>
      </c>
      <c r="K24" s="13">
        <f t="shared" si="7"/>
        <v>0</v>
      </c>
      <c r="L24" s="13">
        <f t="shared" si="7"/>
        <v>0</v>
      </c>
      <c r="M24" s="13">
        <f t="shared" si="7"/>
        <v>0</v>
      </c>
      <c r="N24" s="13">
        <f t="shared" si="7"/>
        <v>0</v>
      </c>
      <c r="O24" s="13">
        <f t="shared" si="7"/>
        <v>0</v>
      </c>
      <c r="P24" s="13">
        <f t="shared" si="7"/>
        <v>0</v>
      </c>
      <c r="Q24" s="13" t="str">
        <f t="shared" si="7"/>
        <v/>
      </c>
      <c r="R24" s="13" t="str">
        <f t="shared" si="7"/>
        <v/>
      </c>
      <c r="S24" s="13" t="str">
        <f t="shared" si="7"/>
        <v/>
      </c>
      <c r="T24" s="13" t="str">
        <f t="shared" si="7"/>
        <v/>
      </c>
      <c r="U24" s="13" t="str">
        <f t="shared" si="7"/>
        <v/>
      </c>
      <c r="V24" s="13" t="str">
        <f t="shared" si="7"/>
        <v/>
      </c>
      <c r="W24" s="13" t="str">
        <f t="shared" si="7"/>
        <v/>
      </c>
      <c r="X24" s="13" t="str">
        <f t="shared" si="7"/>
        <v/>
      </c>
      <c r="Y24" s="13" t="str">
        <f t="shared" si="7"/>
        <v/>
      </c>
      <c r="Z24" s="13" t="str">
        <f t="shared" si="7"/>
        <v/>
      </c>
      <c r="AA24" s="112" t="str">
        <f t="shared" si="7"/>
        <v/>
      </c>
    </row>
    <row r="25" spans="1:27">
      <c r="A25" s="34">
        <v>4</v>
      </c>
      <c r="B25" s="35" t="str">
        <f>$D$1</f>
        <v>X Team</v>
      </c>
      <c r="C25" s="36" t="s">
        <v>19</v>
      </c>
      <c r="D25" s="121" t="s">
        <v>95</v>
      </c>
      <c r="E25" s="77"/>
      <c r="F25" s="4" t="s">
        <v>20</v>
      </c>
      <c r="G25" s="5"/>
      <c r="H25" s="5">
        <f>SUM(J25:AA25)</f>
        <v>63</v>
      </c>
      <c r="I25" s="6" t="s">
        <v>21</v>
      </c>
      <c r="J25" s="88">
        <v>9</v>
      </c>
      <c r="K25" s="88">
        <v>9</v>
      </c>
      <c r="L25" s="88">
        <v>9</v>
      </c>
      <c r="M25" s="88">
        <v>9</v>
      </c>
      <c r="N25" s="88">
        <v>9</v>
      </c>
      <c r="O25" s="88">
        <v>9</v>
      </c>
      <c r="P25" s="88">
        <v>9</v>
      </c>
      <c r="Q25" s="88"/>
      <c r="R25" s="88"/>
      <c r="S25" s="88"/>
      <c r="T25" s="88"/>
      <c r="U25" s="88"/>
      <c r="V25" s="88"/>
      <c r="W25" s="88"/>
      <c r="X25" s="88"/>
      <c r="Y25" s="88"/>
      <c r="Z25" s="88"/>
      <c r="AA25" s="89"/>
    </row>
    <row r="26" spans="1:27">
      <c r="A26" s="37"/>
      <c r="B26" s="20"/>
      <c r="C26" s="38" t="s">
        <v>22</v>
      </c>
      <c r="D26" s="122" t="s">
        <v>132</v>
      </c>
      <c r="E26" s="78"/>
      <c r="F26" s="7" t="s">
        <v>23</v>
      </c>
      <c r="G26" s="8"/>
      <c r="H26" s="8">
        <f>SUM(J26:AA26)</f>
        <v>0</v>
      </c>
      <c r="I26" s="9" t="s">
        <v>24</v>
      </c>
      <c r="J26" s="90">
        <v>0</v>
      </c>
      <c r="K26" s="90">
        <v>0</v>
      </c>
      <c r="L26" s="90">
        <v>0</v>
      </c>
      <c r="M26" s="90">
        <v>0</v>
      </c>
      <c r="N26" s="90">
        <v>0</v>
      </c>
      <c r="O26" s="90">
        <v>0</v>
      </c>
      <c r="P26" s="90">
        <v>0</v>
      </c>
      <c r="Q26" s="90"/>
      <c r="R26" s="90"/>
      <c r="S26" s="90"/>
      <c r="T26" s="90"/>
      <c r="U26" s="90"/>
      <c r="V26" s="90"/>
      <c r="W26" s="90"/>
      <c r="X26" s="90"/>
      <c r="Y26" s="90"/>
      <c r="Z26" s="90"/>
      <c r="AA26" s="91"/>
    </row>
    <row r="27" spans="1:27">
      <c r="A27" s="37"/>
      <c r="B27" s="20"/>
      <c r="C27" s="38"/>
      <c r="D27" s="122"/>
      <c r="E27" s="78"/>
      <c r="F27" s="132" t="s">
        <v>45</v>
      </c>
      <c r="G27" s="133"/>
      <c r="H27" s="8">
        <f>SUM(J27:AA27)</f>
        <v>63</v>
      </c>
      <c r="I27" s="134" t="s">
        <v>46</v>
      </c>
      <c r="J27" s="135">
        <v>9</v>
      </c>
      <c r="K27" s="135">
        <v>9</v>
      </c>
      <c r="L27" s="135">
        <v>9</v>
      </c>
      <c r="M27" s="135">
        <v>9</v>
      </c>
      <c r="N27" s="135">
        <v>9</v>
      </c>
      <c r="O27" s="135">
        <v>9</v>
      </c>
      <c r="P27" s="135">
        <v>9</v>
      </c>
      <c r="Q27" s="135"/>
      <c r="R27" s="135"/>
      <c r="S27" s="135"/>
      <c r="T27" s="135"/>
      <c r="U27" s="135"/>
      <c r="V27" s="135"/>
      <c r="W27" s="135"/>
      <c r="X27" s="135"/>
      <c r="Y27" s="135"/>
      <c r="Z27" s="135"/>
      <c r="AA27" s="136"/>
    </row>
    <row r="28" spans="1:27" ht="14" thickBot="1">
      <c r="A28" s="39"/>
      <c r="B28" s="40"/>
      <c r="C28" s="41"/>
      <c r="D28" s="123" t="s">
        <v>65</v>
      </c>
      <c r="E28" s="79"/>
      <c r="F28" s="11" t="s">
        <v>25</v>
      </c>
      <c r="G28" s="55"/>
      <c r="H28" s="10">
        <f>IF(H25=0,"",H26/H25)</f>
        <v>0</v>
      </c>
      <c r="I28" s="12" t="s">
        <v>25</v>
      </c>
      <c r="J28" s="13">
        <f t="shared" ref="J28:AA28" si="8">IF(J25="","",J26/J25)</f>
        <v>0</v>
      </c>
      <c r="K28" s="13">
        <f t="shared" si="8"/>
        <v>0</v>
      </c>
      <c r="L28" s="13">
        <f t="shared" si="8"/>
        <v>0</v>
      </c>
      <c r="M28" s="13">
        <f t="shared" si="8"/>
        <v>0</v>
      </c>
      <c r="N28" s="13">
        <f t="shared" si="8"/>
        <v>0</v>
      </c>
      <c r="O28" s="13">
        <f t="shared" si="8"/>
        <v>0</v>
      </c>
      <c r="P28" s="13">
        <f t="shared" si="8"/>
        <v>0</v>
      </c>
      <c r="Q28" s="13" t="str">
        <f t="shared" si="8"/>
        <v/>
      </c>
      <c r="R28" s="13" t="str">
        <f t="shared" si="8"/>
        <v/>
      </c>
      <c r="S28" s="13" t="str">
        <f t="shared" si="8"/>
        <v/>
      </c>
      <c r="T28" s="13" t="str">
        <f t="shared" si="8"/>
        <v/>
      </c>
      <c r="U28" s="13" t="str">
        <f t="shared" si="8"/>
        <v/>
      </c>
      <c r="V28" s="13" t="str">
        <f t="shared" si="8"/>
        <v/>
      </c>
      <c r="W28" s="13" t="str">
        <f t="shared" si="8"/>
        <v/>
      </c>
      <c r="X28" s="13" t="str">
        <f t="shared" si="8"/>
        <v/>
      </c>
      <c r="Y28" s="13" t="str">
        <f t="shared" si="8"/>
        <v/>
      </c>
      <c r="Z28" s="13" t="str">
        <f t="shared" si="8"/>
        <v/>
      </c>
      <c r="AA28" s="112" t="str">
        <f t="shared" si="8"/>
        <v/>
      </c>
    </row>
    <row r="29" spans="1:27">
      <c r="A29" s="34">
        <v>5</v>
      </c>
      <c r="B29" s="35" t="str">
        <f>$D$1</f>
        <v>X Team</v>
      </c>
      <c r="C29" s="36" t="s">
        <v>19</v>
      </c>
      <c r="D29" s="121" t="s">
        <v>92</v>
      </c>
      <c r="E29" s="77"/>
      <c r="F29" s="4" t="s">
        <v>20</v>
      </c>
      <c r="G29" s="5"/>
      <c r="H29" s="5">
        <f>SUM(J29:AA29)</f>
        <v>63</v>
      </c>
      <c r="I29" s="6" t="s">
        <v>21</v>
      </c>
      <c r="J29" s="88">
        <v>9</v>
      </c>
      <c r="K29" s="88">
        <v>9</v>
      </c>
      <c r="L29" s="88">
        <v>9</v>
      </c>
      <c r="M29" s="88">
        <v>9</v>
      </c>
      <c r="N29" s="88">
        <v>9</v>
      </c>
      <c r="O29" s="88">
        <v>9</v>
      </c>
      <c r="P29" s="88">
        <v>9</v>
      </c>
      <c r="Q29" s="88"/>
      <c r="R29" s="88"/>
      <c r="S29" s="88"/>
      <c r="T29" s="88"/>
      <c r="U29" s="88"/>
      <c r="V29" s="88"/>
      <c r="W29" s="88"/>
      <c r="X29" s="88"/>
      <c r="Y29" s="88"/>
      <c r="Z29" s="88"/>
      <c r="AA29" s="89"/>
    </row>
    <row r="30" spans="1:27">
      <c r="A30" s="37"/>
      <c r="B30" s="20"/>
      <c r="C30" s="38" t="s">
        <v>22</v>
      </c>
      <c r="D30" s="142" t="s">
        <v>133</v>
      </c>
      <c r="E30" s="78"/>
      <c r="F30" s="7" t="s">
        <v>23</v>
      </c>
      <c r="G30" s="8"/>
      <c r="H30" s="8">
        <f>SUM(J30:AA30)</f>
        <v>0</v>
      </c>
      <c r="I30" s="9" t="s">
        <v>24</v>
      </c>
      <c r="J30" s="90">
        <v>0</v>
      </c>
      <c r="K30" s="90">
        <v>0</v>
      </c>
      <c r="L30" s="90">
        <v>0</v>
      </c>
      <c r="M30" s="90">
        <v>0</v>
      </c>
      <c r="N30" s="90">
        <v>0</v>
      </c>
      <c r="O30" s="90">
        <v>0</v>
      </c>
      <c r="P30" s="90">
        <v>0</v>
      </c>
      <c r="Q30" s="90"/>
      <c r="R30" s="90"/>
      <c r="S30" s="90"/>
      <c r="T30" s="90"/>
      <c r="U30" s="90"/>
      <c r="V30" s="90"/>
      <c r="W30" s="90"/>
      <c r="X30" s="90"/>
      <c r="Y30" s="90"/>
      <c r="Z30" s="90"/>
      <c r="AA30" s="91"/>
    </row>
    <row r="31" spans="1:27">
      <c r="A31" s="37"/>
      <c r="B31" s="20"/>
      <c r="C31" s="38"/>
      <c r="D31" s="122"/>
      <c r="E31" s="78"/>
      <c r="F31" s="132" t="s">
        <v>45</v>
      </c>
      <c r="G31" s="133"/>
      <c r="H31" s="8">
        <f>SUM(J31:AA31)</f>
        <v>63</v>
      </c>
      <c r="I31" s="134" t="s">
        <v>46</v>
      </c>
      <c r="J31" s="135">
        <v>9</v>
      </c>
      <c r="K31" s="135">
        <v>9</v>
      </c>
      <c r="L31" s="135">
        <v>9</v>
      </c>
      <c r="M31" s="135">
        <v>9</v>
      </c>
      <c r="N31" s="135">
        <v>9</v>
      </c>
      <c r="O31" s="135">
        <v>9</v>
      </c>
      <c r="P31" s="135">
        <v>9</v>
      </c>
      <c r="Q31" s="135"/>
      <c r="R31" s="135"/>
      <c r="S31" s="135"/>
      <c r="T31" s="135"/>
      <c r="U31" s="135"/>
      <c r="V31" s="135"/>
      <c r="W31" s="135"/>
      <c r="X31" s="135"/>
      <c r="Y31" s="135"/>
      <c r="Z31" s="135"/>
      <c r="AA31" s="136"/>
    </row>
    <row r="32" spans="1:27" ht="14" thickBot="1">
      <c r="A32" s="39"/>
      <c r="B32" s="40"/>
      <c r="C32" s="41"/>
      <c r="D32" s="123" t="s">
        <v>68</v>
      </c>
      <c r="E32" s="79"/>
      <c r="F32" s="11" t="s">
        <v>25</v>
      </c>
      <c r="G32" s="55"/>
      <c r="H32" s="10">
        <f>IF(H29=0,"",H30/H29)</f>
        <v>0</v>
      </c>
      <c r="I32" s="12" t="s">
        <v>25</v>
      </c>
      <c r="J32" s="13">
        <f t="shared" ref="J32:AA32" si="9">IF(J29="","",J30/J29)</f>
        <v>0</v>
      </c>
      <c r="K32" s="13">
        <f t="shared" si="9"/>
        <v>0</v>
      </c>
      <c r="L32" s="13">
        <f t="shared" si="9"/>
        <v>0</v>
      </c>
      <c r="M32" s="13">
        <f t="shared" si="9"/>
        <v>0</v>
      </c>
      <c r="N32" s="13">
        <f t="shared" si="9"/>
        <v>0</v>
      </c>
      <c r="O32" s="13">
        <f t="shared" si="9"/>
        <v>0</v>
      </c>
      <c r="P32" s="13">
        <f t="shared" si="9"/>
        <v>0</v>
      </c>
      <c r="Q32" s="13" t="str">
        <f t="shared" si="9"/>
        <v/>
      </c>
      <c r="R32" s="13" t="str">
        <f t="shared" si="9"/>
        <v/>
      </c>
      <c r="S32" s="13" t="str">
        <f t="shared" si="9"/>
        <v/>
      </c>
      <c r="T32" s="13" t="str">
        <f t="shared" si="9"/>
        <v/>
      </c>
      <c r="U32" s="13" t="str">
        <f t="shared" si="9"/>
        <v/>
      </c>
      <c r="V32" s="13" t="str">
        <f t="shared" si="9"/>
        <v/>
      </c>
      <c r="W32" s="13" t="str">
        <f t="shared" si="9"/>
        <v/>
      </c>
      <c r="X32" s="13" t="str">
        <f t="shared" si="9"/>
        <v/>
      </c>
      <c r="Y32" s="13" t="str">
        <f t="shared" si="9"/>
        <v/>
      </c>
      <c r="Z32" s="13" t="str">
        <f t="shared" si="9"/>
        <v/>
      </c>
      <c r="AA32" s="112" t="str">
        <f t="shared" si="9"/>
        <v/>
      </c>
    </row>
    <row r="33" spans="1:27">
      <c r="A33" s="34">
        <v>6</v>
      </c>
      <c r="B33" s="35" t="str">
        <f>$D$1</f>
        <v>X Team</v>
      </c>
      <c r="C33" s="36" t="s">
        <v>19</v>
      </c>
      <c r="D33" s="121" t="s">
        <v>123</v>
      </c>
      <c r="E33" s="77"/>
      <c r="F33" s="4" t="s">
        <v>20</v>
      </c>
      <c r="G33" s="5"/>
      <c r="H33" s="5">
        <f>SUM(J33:AA33)</f>
        <v>63</v>
      </c>
      <c r="I33" s="6" t="s">
        <v>21</v>
      </c>
      <c r="J33" s="88">
        <v>9</v>
      </c>
      <c r="K33" s="88">
        <v>9</v>
      </c>
      <c r="L33" s="88">
        <v>9</v>
      </c>
      <c r="M33" s="88">
        <v>9</v>
      </c>
      <c r="N33" s="88">
        <v>9</v>
      </c>
      <c r="O33" s="88">
        <v>9</v>
      </c>
      <c r="P33" s="88">
        <v>9</v>
      </c>
      <c r="Q33" s="88"/>
      <c r="R33" s="88"/>
      <c r="S33" s="88"/>
      <c r="T33" s="88"/>
      <c r="U33" s="88"/>
      <c r="V33" s="88"/>
      <c r="W33" s="88"/>
      <c r="X33" s="88"/>
      <c r="Y33" s="88"/>
      <c r="Z33" s="88"/>
      <c r="AA33" s="89"/>
    </row>
    <row r="34" spans="1:27">
      <c r="A34" s="37"/>
      <c r="B34" s="20"/>
      <c r="C34" s="38" t="s">
        <v>22</v>
      </c>
      <c r="D34" s="122" t="s">
        <v>121</v>
      </c>
      <c r="E34" s="78"/>
      <c r="F34" s="7" t="s">
        <v>23</v>
      </c>
      <c r="G34" s="8"/>
      <c r="H34" s="8">
        <f>SUM(J34:AA34)</f>
        <v>0</v>
      </c>
      <c r="I34" s="9" t="s">
        <v>24</v>
      </c>
      <c r="J34" s="90">
        <v>0</v>
      </c>
      <c r="K34" s="90">
        <v>0</v>
      </c>
      <c r="L34" s="90">
        <v>0</v>
      </c>
      <c r="M34" s="90">
        <v>0</v>
      </c>
      <c r="N34" s="90">
        <v>0</v>
      </c>
      <c r="O34" s="90">
        <v>0</v>
      </c>
      <c r="P34" s="90">
        <v>0</v>
      </c>
      <c r="Q34" s="90"/>
      <c r="R34" s="90"/>
      <c r="S34" s="90"/>
      <c r="T34" s="90"/>
      <c r="U34" s="90"/>
      <c r="V34" s="90"/>
      <c r="W34" s="90"/>
      <c r="X34" s="90"/>
      <c r="Y34" s="90"/>
      <c r="Z34" s="90"/>
      <c r="AA34" s="91"/>
    </row>
    <row r="35" spans="1:27">
      <c r="A35" s="37"/>
      <c r="B35" s="20"/>
      <c r="C35" s="38"/>
      <c r="D35" s="122"/>
      <c r="E35" s="78"/>
      <c r="F35" s="132" t="s">
        <v>45</v>
      </c>
      <c r="G35" s="133"/>
      <c r="H35" s="8">
        <f>SUM(J35:AA35)</f>
        <v>63</v>
      </c>
      <c r="I35" s="134" t="s">
        <v>46</v>
      </c>
      <c r="J35" s="135">
        <v>9</v>
      </c>
      <c r="K35" s="135">
        <v>9</v>
      </c>
      <c r="L35" s="135">
        <v>9</v>
      </c>
      <c r="M35" s="135">
        <v>9</v>
      </c>
      <c r="N35" s="135">
        <v>9</v>
      </c>
      <c r="O35" s="135">
        <v>9</v>
      </c>
      <c r="P35" s="135">
        <v>9</v>
      </c>
      <c r="Q35" s="135"/>
      <c r="R35" s="135"/>
      <c r="S35" s="135"/>
      <c r="T35" s="135"/>
      <c r="U35" s="135"/>
      <c r="V35" s="135"/>
      <c r="W35" s="135"/>
      <c r="X35" s="135"/>
      <c r="Y35" s="135"/>
      <c r="Z35" s="135"/>
      <c r="AA35" s="136"/>
    </row>
    <row r="36" spans="1:27" ht="14" thickBot="1">
      <c r="A36" s="39"/>
      <c r="B36" s="40"/>
      <c r="C36" s="41"/>
      <c r="D36" s="123" t="s">
        <v>65</v>
      </c>
      <c r="E36" s="79"/>
      <c r="F36" s="11" t="s">
        <v>25</v>
      </c>
      <c r="G36" s="55"/>
      <c r="H36" s="10">
        <f>IF(H33=0,"",H34/H33)</f>
        <v>0</v>
      </c>
      <c r="I36" s="12" t="s">
        <v>25</v>
      </c>
      <c r="J36" s="13">
        <f t="shared" ref="J36:AA36" si="10">IF(J33="","",J34/J33)</f>
        <v>0</v>
      </c>
      <c r="K36" s="13">
        <f t="shared" si="10"/>
        <v>0</v>
      </c>
      <c r="L36" s="13">
        <f t="shared" si="10"/>
        <v>0</v>
      </c>
      <c r="M36" s="13">
        <f t="shared" si="10"/>
        <v>0</v>
      </c>
      <c r="N36" s="13">
        <f t="shared" si="10"/>
        <v>0</v>
      </c>
      <c r="O36" s="13">
        <f t="shared" si="10"/>
        <v>0</v>
      </c>
      <c r="P36" s="13">
        <f t="shared" si="10"/>
        <v>0</v>
      </c>
      <c r="Q36" s="13" t="str">
        <f t="shared" si="10"/>
        <v/>
      </c>
      <c r="R36" s="13" t="str">
        <f t="shared" si="10"/>
        <v/>
      </c>
      <c r="S36" s="13" t="str">
        <f t="shared" si="10"/>
        <v/>
      </c>
      <c r="T36" s="13" t="str">
        <f t="shared" si="10"/>
        <v/>
      </c>
      <c r="U36" s="13" t="str">
        <f t="shared" si="10"/>
        <v/>
      </c>
      <c r="V36" s="13" t="str">
        <f t="shared" si="10"/>
        <v/>
      </c>
      <c r="W36" s="13" t="str">
        <f t="shared" si="10"/>
        <v/>
      </c>
      <c r="X36" s="13" t="str">
        <f t="shared" si="10"/>
        <v/>
      </c>
      <c r="Y36" s="13" t="str">
        <f t="shared" si="10"/>
        <v/>
      </c>
      <c r="Z36" s="13" t="str">
        <f t="shared" si="10"/>
        <v/>
      </c>
      <c r="AA36" s="112" t="str">
        <f t="shared" si="10"/>
        <v/>
      </c>
    </row>
    <row r="37" spans="1:27">
      <c r="A37" s="34">
        <v>7</v>
      </c>
      <c r="B37" s="35" t="str">
        <f>$D$1</f>
        <v>X Team</v>
      </c>
      <c r="C37" s="36" t="s">
        <v>19</v>
      </c>
      <c r="D37" s="121" t="s">
        <v>96</v>
      </c>
      <c r="E37" s="77"/>
      <c r="F37" s="4" t="s">
        <v>20</v>
      </c>
      <c r="G37" s="5"/>
      <c r="H37" s="5">
        <f>SUM(J37:AA37)</f>
        <v>63</v>
      </c>
      <c r="I37" s="6" t="s">
        <v>21</v>
      </c>
      <c r="J37" s="88">
        <v>9</v>
      </c>
      <c r="K37" s="88">
        <v>9</v>
      </c>
      <c r="L37" s="88">
        <v>9</v>
      </c>
      <c r="M37" s="88">
        <v>9</v>
      </c>
      <c r="N37" s="88">
        <v>9</v>
      </c>
      <c r="O37" s="88">
        <v>9</v>
      </c>
      <c r="P37" s="88">
        <v>9</v>
      </c>
      <c r="Q37" s="88"/>
      <c r="R37" s="88"/>
      <c r="S37" s="88"/>
      <c r="T37" s="88"/>
      <c r="U37" s="88"/>
      <c r="V37" s="88"/>
      <c r="W37" s="88"/>
      <c r="X37" s="88"/>
      <c r="Y37" s="88"/>
      <c r="Z37" s="88"/>
      <c r="AA37" s="89"/>
    </row>
    <row r="38" spans="1:27">
      <c r="A38" s="37"/>
      <c r="B38" s="20"/>
      <c r="C38" s="38" t="s">
        <v>22</v>
      </c>
      <c r="D38" s="122" t="s">
        <v>127</v>
      </c>
      <c r="E38" s="78"/>
      <c r="F38" s="7" t="s">
        <v>23</v>
      </c>
      <c r="G38" s="8"/>
      <c r="H38" s="8">
        <f>SUM(J38:AA38)</f>
        <v>0</v>
      </c>
      <c r="I38" s="9" t="s">
        <v>24</v>
      </c>
      <c r="J38" s="90">
        <v>0</v>
      </c>
      <c r="K38" s="90">
        <v>0</v>
      </c>
      <c r="L38" s="90">
        <v>0</v>
      </c>
      <c r="M38" s="90">
        <v>0</v>
      </c>
      <c r="N38" s="90">
        <v>0</v>
      </c>
      <c r="O38" s="90">
        <v>0</v>
      </c>
      <c r="P38" s="90">
        <v>0</v>
      </c>
      <c r="Q38" s="90"/>
      <c r="R38" s="90"/>
      <c r="S38" s="90"/>
      <c r="T38" s="90"/>
      <c r="U38" s="90"/>
      <c r="V38" s="90"/>
      <c r="W38" s="90"/>
      <c r="X38" s="90"/>
      <c r="Y38" s="90"/>
      <c r="Z38" s="90"/>
      <c r="AA38" s="91"/>
    </row>
    <row r="39" spans="1:27">
      <c r="A39" s="37"/>
      <c r="B39" s="20"/>
      <c r="C39" s="38"/>
      <c r="D39" s="122"/>
      <c r="E39" s="78"/>
      <c r="F39" s="132" t="s">
        <v>45</v>
      </c>
      <c r="G39" s="133"/>
      <c r="H39" s="8">
        <f>SUM(J39:AA39)</f>
        <v>63</v>
      </c>
      <c r="I39" s="134" t="s">
        <v>46</v>
      </c>
      <c r="J39" s="135">
        <v>9</v>
      </c>
      <c r="K39" s="135">
        <v>9</v>
      </c>
      <c r="L39" s="135">
        <v>9</v>
      </c>
      <c r="M39" s="135">
        <v>9</v>
      </c>
      <c r="N39" s="135">
        <v>9</v>
      </c>
      <c r="O39" s="135">
        <v>9</v>
      </c>
      <c r="P39" s="135">
        <v>9</v>
      </c>
      <c r="Q39" s="135"/>
      <c r="R39" s="135"/>
      <c r="S39" s="135"/>
      <c r="T39" s="135"/>
      <c r="U39" s="135"/>
      <c r="V39" s="135"/>
      <c r="W39" s="135"/>
      <c r="X39" s="135"/>
      <c r="Y39" s="135"/>
      <c r="Z39" s="135"/>
      <c r="AA39" s="136"/>
    </row>
    <row r="40" spans="1:27" ht="14" thickBot="1">
      <c r="A40" s="39"/>
      <c r="B40" s="40"/>
      <c r="C40" s="41"/>
      <c r="D40" s="123" t="s">
        <v>68</v>
      </c>
      <c r="E40" s="79"/>
      <c r="F40" s="11" t="s">
        <v>25</v>
      </c>
      <c r="G40" s="55"/>
      <c r="H40" s="10">
        <f>IF(H37=0,"",H38/H37)</f>
        <v>0</v>
      </c>
      <c r="I40" s="12" t="s">
        <v>25</v>
      </c>
      <c r="J40" s="13">
        <f t="shared" ref="J40:AA40" si="11">IF(J37="","",J38/J37)</f>
        <v>0</v>
      </c>
      <c r="K40" s="13">
        <f t="shared" si="11"/>
        <v>0</v>
      </c>
      <c r="L40" s="13">
        <f t="shared" si="11"/>
        <v>0</v>
      </c>
      <c r="M40" s="13">
        <f t="shared" si="11"/>
        <v>0</v>
      </c>
      <c r="N40" s="13">
        <f t="shared" si="11"/>
        <v>0</v>
      </c>
      <c r="O40" s="13">
        <f t="shared" si="11"/>
        <v>0</v>
      </c>
      <c r="P40" s="13">
        <f t="shared" si="11"/>
        <v>0</v>
      </c>
      <c r="Q40" s="13" t="str">
        <f t="shared" si="11"/>
        <v/>
      </c>
      <c r="R40" s="13" t="str">
        <f t="shared" si="11"/>
        <v/>
      </c>
      <c r="S40" s="13" t="str">
        <f t="shared" si="11"/>
        <v/>
      </c>
      <c r="T40" s="13" t="str">
        <f t="shared" si="11"/>
        <v/>
      </c>
      <c r="U40" s="13" t="str">
        <f t="shared" si="11"/>
        <v/>
      </c>
      <c r="V40" s="13" t="str">
        <f t="shared" si="11"/>
        <v/>
      </c>
      <c r="W40" s="13" t="str">
        <f t="shared" si="11"/>
        <v/>
      </c>
      <c r="X40" s="13" t="str">
        <f t="shared" si="11"/>
        <v/>
      </c>
      <c r="Y40" s="13" t="str">
        <f t="shared" si="11"/>
        <v/>
      </c>
      <c r="Z40" s="13" t="str">
        <f t="shared" si="11"/>
        <v/>
      </c>
      <c r="AA40" s="112" t="str">
        <f t="shared" si="11"/>
        <v/>
      </c>
    </row>
    <row r="41" spans="1:27">
      <c r="A41" s="34">
        <v>8</v>
      </c>
      <c r="B41" s="35" t="str">
        <f>$D$1</f>
        <v>X Team</v>
      </c>
      <c r="C41" s="36" t="s">
        <v>19</v>
      </c>
      <c r="D41" s="121" t="s">
        <v>130</v>
      </c>
      <c r="E41" s="77"/>
      <c r="F41" s="4" t="s">
        <v>20</v>
      </c>
      <c r="G41" s="5"/>
      <c r="H41" s="5">
        <f>SUM(J41:AA41)</f>
        <v>63</v>
      </c>
      <c r="I41" s="6" t="s">
        <v>21</v>
      </c>
      <c r="J41" s="88">
        <v>9</v>
      </c>
      <c r="K41" s="88">
        <v>9</v>
      </c>
      <c r="L41" s="88">
        <v>9</v>
      </c>
      <c r="M41" s="88">
        <v>9</v>
      </c>
      <c r="N41" s="88">
        <v>9</v>
      </c>
      <c r="O41" s="88">
        <v>9</v>
      </c>
      <c r="P41" s="88">
        <v>9</v>
      </c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9"/>
    </row>
    <row r="42" spans="1:27">
      <c r="A42" s="37"/>
      <c r="B42" s="20"/>
      <c r="C42" s="38" t="s">
        <v>22</v>
      </c>
      <c r="D42" s="122" t="s">
        <v>131</v>
      </c>
      <c r="E42" s="78"/>
      <c r="F42" s="7" t="s">
        <v>23</v>
      </c>
      <c r="G42" s="8"/>
      <c r="H42" s="8">
        <f>SUM(J42:AA42)</f>
        <v>0</v>
      </c>
      <c r="I42" s="9" t="s">
        <v>24</v>
      </c>
      <c r="J42" s="90">
        <v>0</v>
      </c>
      <c r="K42" s="90">
        <v>0</v>
      </c>
      <c r="L42" s="90">
        <v>0</v>
      </c>
      <c r="M42" s="90">
        <v>0</v>
      </c>
      <c r="N42" s="90">
        <v>0</v>
      </c>
      <c r="O42" s="90">
        <v>0</v>
      </c>
      <c r="P42" s="90">
        <v>0</v>
      </c>
      <c r="Q42" s="90"/>
      <c r="R42" s="90"/>
      <c r="S42" s="90"/>
      <c r="T42" s="90"/>
      <c r="U42" s="90"/>
      <c r="V42" s="90"/>
      <c r="W42" s="90"/>
      <c r="X42" s="90"/>
      <c r="Y42" s="90"/>
      <c r="Z42" s="90"/>
      <c r="AA42" s="91"/>
    </row>
    <row r="43" spans="1:27">
      <c r="A43" s="37"/>
      <c r="B43" s="20"/>
      <c r="C43" s="38"/>
      <c r="D43" s="122"/>
      <c r="E43" s="78"/>
      <c r="F43" s="132" t="s">
        <v>45</v>
      </c>
      <c r="G43" s="133"/>
      <c r="H43" s="8">
        <f>SUM(J43:AA43)</f>
        <v>63</v>
      </c>
      <c r="I43" s="134" t="s">
        <v>46</v>
      </c>
      <c r="J43" s="135">
        <v>9</v>
      </c>
      <c r="K43" s="135">
        <v>9</v>
      </c>
      <c r="L43" s="135">
        <v>9</v>
      </c>
      <c r="M43" s="135">
        <v>9</v>
      </c>
      <c r="N43" s="135">
        <v>9</v>
      </c>
      <c r="O43" s="135">
        <v>9</v>
      </c>
      <c r="P43" s="135">
        <v>9</v>
      </c>
      <c r="Q43" s="135"/>
      <c r="R43" s="135"/>
      <c r="S43" s="135"/>
      <c r="T43" s="135"/>
      <c r="U43" s="135"/>
      <c r="V43" s="135"/>
      <c r="W43" s="135"/>
      <c r="X43" s="135"/>
      <c r="Y43" s="135"/>
      <c r="Z43" s="135"/>
      <c r="AA43" s="136"/>
    </row>
    <row r="44" spans="1:27" ht="14" thickBot="1">
      <c r="A44" s="39"/>
      <c r="B44" s="40"/>
      <c r="C44" s="41"/>
      <c r="D44" s="123" t="s">
        <v>65</v>
      </c>
      <c r="E44" s="79"/>
      <c r="F44" s="11" t="s">
        <v>25</v>
      </c>
      <c r="G44" s="55"/>
      <c r="H44" s="10">
        <f>IF(H41=0,"",H42/H41)</f>
        <v>0</v>
      </c>
      <c r="I44" s="12" t="s">
        <v>25</v>
      </c>
      <c r="J44" s="13">
        <f t="shared" ref="J44:AA44" si="12">IF(J41="","",J42/J41)</f>
        <v>0</v>
      </c>
      <c r="K44" s="13">
        <f t="shared" si="12"/>
        <v>0</v>
      </c>
      <c r="L44" s="13">
        <f t="shared" si="12"/>
        <v>0</v>
      </c>
      <c r="M44" s="13">
        <f t="shared" si="12"/>
        <v>0</v>
      </c>
      <c r="N44" s="13">
        <f t="shared" si="12"/>
        <v>0</v>
      </c>
      <c r="O44" s="13">
        <f t="shared" si="12"/>
        <v>0</v>
      </c>
      <c r="P44" s="13">
        <f t="shared" si="12"/>
        <v>0</v>
      </c>
      <c r="Q44" s="13" t="str">
        <f t="shared" si="12"/>
        <v/>
      </c>
      <c r="R44" s="13" t="str">
        <f t="shared" si="12"/>
        <v/>
      </c>
      <c r="S44" s="13" t="str">
        <f t="shared" si="12"/>
        <v/>
      </c>
      <c r="T44" s="13" t="str">
        <f t="shared" si="12"/>
        <v/>
      </c>
      <c r="U44" s="13" t="str">
        <f t="shared" si="12"/>
        <v/>
      </c>
      <c r="V44" s="13" t="str">
        <f t="shared" si="12"/>
        <v/>
      </c>
      <c r="W44" s="13" t="str">
        <f t="shared" si="12"/>
        <v/>
      </c>
      <c r="X44" s="13" t="str">
        <f t="shared" si="12"/>
        <v/>
      </c>
      <c r="Y44" s="13" t="str">
        <f t="shared" si="12"/>
        <v/>
      </c>
      <c r="Z44" s="13" t="str">
        <f t="shared" si="12"/>
        <v/>
      </c>
      <c r="AA44" s="112" t="str">
        <f t="shared" si="12"/>
        <v/>
      </c>
    </row>
    <row r="45" spans="1:27">
      <c r="A45" s="34">
        <v>9</v>
      </c>
      <c r="B45" s="35" t="str">
        <f>$D$1</f>
        <v>X Team</v>
      </c>
      <c r="C45" s="36" t="s">
        <v>19</v>
      </c>
      <c r="D45" s="121" t="s">
        <v>97</v>
      </c>
      <c r="E45" s="77"/>
      <c r="F45" s="4" t="s">
        <v>20</v>
      </c>
      <c r="G45" s="5"/>
      <c r="H45" s="5">
        <f>SUM(J45:AA45)</f>
        <v>63</v>
      </c>
      <c r="I45" s="6" t="s">
        <v>21</v>
      </c>
      <c r="J45" s="88">
        <v>9</v>
      </c>
      <c r="K45" s="88">
        <v>9</v>
      </c>
      <c r="L45" s="88">
        <v>9</v>
      </c>
      <c r="M45" s="88">
        <v>9</v>
      </c>
      <c r="N45" s="88">
        <v>9</v>
      </c>
      <c r="O45" s="88">
        <v>9</v>
      </c>
      <c r="P45" s="88">
        <v>9</v>
      </c>
      <c r="Q45" s="88"/>
      <c r="R45" s="88"/>
      <c r="S45" s="88"/>
      <c r="T45" s="88"/>
      <c r="U45" s="88"/>
      <c r="V45" s="88"/>
      <c r="W45" s="88"/>
      <c r="X45" s="88"/>
      <c r="Y45" s="88"/>
      <c r="Z45" s="88"/>
      <c r="AA45" s="89"/>
    </row>
    <row r="46" spans="1:27">
      <c r="A46" s="37"/>
      <c r="B46" s="20"/>
      <c r="C46" s="38" t="s">
        <v>22</v>
      </c>
      <c r="D46" s="122" t="s">
        <v>124</v>
      </c>
      <c r="E46" s="78"/>
      <c r="F46" s="7" t="s">
        <v>23</v>
      </c>
      <c r="G46" s="8"/>
      <c r="H46" s="8">
        <f>SUM(J46:AA46)</f>
        <v>0</v>
      </c>
      <c r="I46" s="9" t="s">
        <v>24</v>
      </c>
      <c r="J46" s="90">
        <v>0</v>
      </c>
      <c r="K46" s="90">
        <v>0</v>
      </c>
      <c r="L46" s="90">
        <v>0</v>
      </c>
      <c r="M46" s="90">
        <v>0</v>
      </c>
      <c r="N46" s="90">
        <v>0</v>
      </c>
      <c r="O46" s="90">
        <v>0</v>
      </c>
      <c r="P46" s="90">
        <v>0</v>
      </c>
      <c r="Q46" s="90"/>
      <c r="R46" s="90"/>
      <c r="S46" s="90"/>
      <c r="T46" s="90"/>
      <c r="U46" s="90"/>
      <c r="V46" s="90"/>
      <c r="W46" s="90"/>
      <c r="X46" s="90"/>
      <c r="Y46" s="90"/>
      <c r="Z46" s="90"/>
      <c r="AA46" s="91"/>
    </row>
    <row r="47" spans="1:27">
      <c r="A47" s="37"/>
      <c r="B47" s="20"/>
      <c r="C47" s="38"/>
      <c r="D47" s="122"/>
      <c r="E47" s="78"/>
      <c r="F47" s="132" t="s">
        <v>45</v>
      </c>
      <c r="G47" s="133"/>
      <c r="H47" s="8">
        <f>SUM(J47:AA47)</f>
        <v>63</v>
      </c>
      <c r="I47" s="134" t="s">
        <v>46</v>
      </c>
      <c r="J47" s="135">
        <v>9</v>
      </c>
      <c r="K47" s="135">
        <v>9</v>
      </c>
      <c r="L47" s="135">
        <v>9</v>
      </c>
      <c r="M47" s="135">
        <v>9</v>
      </c>
      <c r="N47" s="135">
        <v>9</v>
      </c>
      <c r="O47" s="135">
        <v>9</v>
      </c>
      <c r="P47" s="135">
        <v>9</v>
      </c>
      <c r="Q47" s="135"/>
      <c r="R47" s="135"/>
      <c r="S47" s="135"/>
      <c r="T47" s="135"/>
      <c r="U47" s="135"/>
      <c r="V47" s="135"/>
      <c r="W47" s="135"/>
      <c r="X47" s="135"/>
      <c r="Y47" s="135"/>
      <c r="Z47" s="135"/>
      <c r="AA47" s="136"/>
    </row>
    <row r="48" spans="1:27" ht="14" thickBot="1">
      <c r="A48" s="39"/>
      <c r="B48" s="40"/>
      <c r="C48" s="41"/>
      <c r="D48" s="123" t="s">
        <v>68</v>
      </c>
      <c r="E48" s="79"/>
      <c r="F48" s="11" t="s">
        <v>25</v>
      </c>
      <c r="G48" s="55"/>
      <c r="H48" s="10">
        <f>IF(H45=0,"",H46/H45)</f>
        <v>0</v>
      </c>
      <c r="I48" s="12" t="s">
        <v>25</v>
      </c>
      <c r="J48" s="13">
        <f t="shared" ref="J48:AA48" si="13">IF(J45="","",J46/J45)</f>
        <v>0</v>
      </c>
      <c r="K48" s="13">
        <f t="shared" si="13"/>
        <v>0</v>
      </c>
      <c r="L48" s="13">
        <f t="shared" si="13"/>
        <v>0</v>
      </c>
      <c r="M48" s="13">
        <f t="shared" si="13"/>
        <v>0</v>
      </c>
      <c r="N48" s="13">
        <f t="shared" si="13"/>
        <v>0</v>
      </c>
      <c r="O48" s="13">
        <f t="shared" si="13"/>
        <v>0</v>
      </c>
      <c r="P48" s="13">
        <f t="shared" si="13"/>
        <v>0</v>
      </c>
      <c r="Q48" s="13" t="str">
        <f t="shared" si="13"/>
        <v/>
      </c>
      <c r="R48" s="13" t="str">
        <f t="shared" si="13"/>
        <v/>
      </c>
      <c r="S48" s="13" t="str">
        <f t="shared" si="13"/>
        <v/>
      </c>
      <c r="T48" s="13" t="str">
        <f t="shared" si="13"/>
        <v/>
      </c>
      <c r="U48" s="13" t="str">
        <f t="shared" si="13"/>
        <v/>
      </c>
      <c r="V48" s="13" t="str">
        <f t="shared" si="13"/>
        <v/>
      </c>
      <c r="W48" s="13" t="str">
        <f t="shared" si="13"/>
        <v/>
      </c>
      <c r="X48" s="13" t="str">
        <f t="shared" si="13"/>
        <v/>
      </c>
      <c r="Y48" s="13" t="str">
        <f t="shared" si="13"/>
        <v/>
      </c>
      <c r="Z48" s="13" t="str">
        <f t="shared" si="13"/>
        <v/>
      </c>
      <c r="AA48" s="112" t="str">
        <f t="shared" si="13"/>
        <v/>
      </c>
    </row>
    <row r="49" spans="1:27">
      <c r="A49" s="34">
        <v>10</v>
      </c>
      <c r="B49" s="35" t="str">
        <f>$D$1</f>
        <v>X Team</v>
      </c>
      <c r="C49" s="36" t="s">
        <v>19</v>
      </c>
      <c r="D49" s="121" t="s">
        <v>98</v>
      </c>
      <c r="E49" s="77"/>
      <c r="F49" s="4" t="s">
        <v>20</v>
      </c>
      <c r="G49" s="5"/>
      <c r="H49" s="5">
        <f>SUM(J49:AA49)</f>
        <v>63</v>
      </c>
      <c r="I49" s="6" t="s">
        <v>21</v>
      </c>
      <c r="J49" s="88">
        <v>9</v>
      </c>
      <c r="K49" s="88">
        <v>9</v>
      </c>
      <c r="L49" s="88">
        <v>9</v>
      </c>
      <c r="M49" s="88">
        <v>9</v>
      </c>
      <c r="N49" s="88">
        <v>9</v>
      </c>
      <c r="O49" s="88">
        <v>9</v>
      </c>
      <c r="P49" s="88">
        <v>9</v>
      </c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9"/>
    </row>
    <row r="50" spans="1:27">
      <c r="A50" s="37"/>
      <c r="B50" s="20"/>
      <c r="C50" s="38" t="s">
        <v>22</v>
      </c>
      <c r="D50" s="122" t="s">
        <v>134</v>
      </c>
      <c r="E50" s="78"/>
      <c r="F50" s="7" t="s">
        <v>23</v>
      </c>
      <c r="G50" s="8"/>
      <c r="H50" s="8">
        <f>SUM(J50:AA50)</f>
        <v>0</v>
      </c>
      <c r="I50" s="9" t="s">
        <v>24</v>
      </c>
      <c r="J50" s="90">
        <v>0</v>
      </c>
      <c r="K50" s="90">
        <v>0</v>
      </c>
      <c r="L50" s="90">
        <v>0</v>
      </c>
      <c r="M50" s="90">
        <v>0</v>
      </c>
      <c r="N50" s="90">
        <v>0</v>
      </c>
      <c r="O50" s="90">
        <v>0</v>
      </c>
      <c r="P50" s="90">
        <v>0</v>
      </c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1"/>
    </row>
    <row r="51" spans="1:27">
      <c r="A51" s="37"/>
      <c r="B51" s="20"/>
      <c r="C51" s="38"/>
      <c r="D51" s="122"/>
      <c r="E51" s="78"/>
      <c r="F51" s="132" t="s">
        <v>45</v>
      </c>
      <c r="G51" s="133"/>
      <c r="H51" s="8">
        <f>SUM(J51:AA51)</f>
        <v>63</v>
      </c>
      <c r="I51" s="134" t="s">
        <v>46</v>
      </c>
      <c r="J51" s="135">
        <v>9</v>
      </c>
      <c r="K51" s="135">
        <v>9</v>
      </c>
      <c r="L51" s="135">
        <v>9</v>
      </c>
      <c r="M51" s="135">
        <v>9</v>
      </c>
      <c r="N51" s="135">
        <v>9</v>
      </c>
      <c r="O51" s="135">
        <v>9</v>
      </c>
      <c r="P51" s="135">
        <v>9</v>
      </c>
      <c r="Q51" s="135"/>
      <c r="R51" s="135"/>
      <c r="S51" s="135"/>
      <c r="T51" s="135"/>
      <c r="U51" s="135"/>
      <c r="V51" s="135"/>
      <c r="W51" s="135"/>
      <c r="X51" s="135"/>
      <c r="Y51" s="135"/>
      <c r="Z51" s="135"/>
      <c r="AA51" s="136"/>
    </row>
    <row r="52" spans="1:27" ht="14" thickBot="1">
      <c r="A52" s="39"/>
      <c r="B52" s="40"/>
      <c r="C52" s="41"/>
      <c r="D52" s="123" t="s">
        <v>65</v>
      </c>
      <c r="E52" s="79"/>
      <c r="F52" s="11" t="s">
        <v>25</v>
      </c>
      <c r="G52" s="55"/>
      <c r="H52" s="10">
        <f>IF(H49=0,"",H50/H49)</f>
        <v>0</v>
      </c>
      <c r="I52" s="12" t="s">
        <v>25</v>
      </c>
      <c r="J52" s="13">
        <f t="shared" ref="J52:AA52" si="14">IF(J49="","",J50/J49)</f>
        <v>0</v>
      </c>
      <c r="K52" s="13">
        <f t="shared" si="14"/>
        <v>0</v>
      </c>
      <c r="L52" s="13">
        <f t="shared" si="14"/>
        <v>0</v>
      </c>
      <c r="M52" s="13">
        <f t="shared" si="14"/>
        <v>0</v>
      </c>
      <c r="N52" s="13">
        <f t="shared" si="14"/>
        <v>0</v>
      </c>
      <c r="O52" s="13">
        <f t="shared" si="14"/>
        <v>0</v>
      </c>
      <c r="P52" s="13">
        <f t="shared" si="14"/>
        <v>0</v>
      </c>
      <c r="Q52" s="13" t="str">
        <f t="shared" si="14"/>
        <v/>
      </c>
      <c r="R52" s="13" t="str">
        <f t="shared" si="14"/>
        <v/>
      </c>
      <c r="S52" s="13" t="str">
        <f t="shared" si="14"/>
        <v/>
      </c>
      <c r="T52" s="13" t="str">
        <f t="shared" si="14"/>
        <v/>
      </c>
      <c r="U52" s="13" t="str">
        <f t="shared" si="14"/>
        <v/>
      </c>
      <c r="V52" s="13" t="str">
        <f t="shared" si="14"/>
        <v/>
      </c>
      <c r="W52" s="13" t="str">
        <f t="shared" si="14"/>
        <v/>
      </c>
      <c r="X52" s="13" t="str">
        <f t="shared" si="14"/>
        <v/>
      </c>
      <c r="Y52" s="13" t="str">
        <f t="shared" si="14"/>
        <v/>
      </c>
      <c r="Z52" s="13" t="str">
        <f t="shared" si="14"/>
        <v/>
      </c>
      <c r="AA52" s="112" t="str">
        <f t="shared" si="14"/>
        <v/>
      </c>
    </row>
    <row r="53" spans="1:27">
      <c r="A53" s="34">
        <v>11</v>
      </c>
      <c r="B53" s="35" t="str">
        <f>$D$1</f>
        <v>X Team</v>
      </c>
      <c r="C53" s="36" t="s">
        <v>19</v>
      </c>
      <c r="D53" s="121" t="s">
        <v>123</v>
      </c>
      <c r="E53" s="77"/>
      <c r="F53" s="4" t="s">
        <v>20</v>
      </c>
      <c r="G53" s="5"/>
      <c r="H53" s="5">
        <f>SUM(J53:AA53)</f>
        <v>63</v>
      </c>
      <c r="I53" s="6" t="s">
        <v>21</v>
      </c>
      <c r="J53" s="88">
        <v>9</v>
      </c>
      <c r="K53" s="88">
        <v>9</v>
      </c>
      <c r="L53" s="88">
        <v>9</v>
      </c>
      <c r="M53" s="88">
        <v>9</v>
      </c>
      <c r="N53" s="88">
        <v>9</v>
      </c>
      <c r="O53" s="88">
        <v>9</v>
      </c>
      <c r="P53" s="88">
        <v>9</v>
      </c>
      <c r="Q53" s="88"/>
      <c r="R53" s="88"/>
      <c r="S53" s="88"/>
      <c r="T53" s="88"/>
      <c r="U53" s="88"/>
      <c r="V53" s="88"/>
      <c r="W53" s="88"/>
      <c r="X53" s="88"/>
      <c r="Y53" s="88"/>
      <c r="Z53" s="88"/>
      <c r="AA53" s="89"/>
    </row>
    <row r="54" spans="1:27">
      <c r="A54" s="37"/>
      <c r="B54" s="20"/>
      <c r="C54" s="38" t="s">
        <v>22</v>
      </c>
      <c r="D54" s="122" t="s">
        <v>69</v>
      </c>
      <c r="E54" s="78"/>
      <c r="F54" s="7" t="s">
        <v>23</v>
      </c>
      <c r="G54" s="8"/>
      <c r="H54" s="8">
        <f>SUM(J54:AA54)</f>
        <v>0</v>
      </c>
      <c r="I54" s="9" t="s">
        <v>24</v>
      </c>
      <c r="J54" s="90">
        <v>0</v>
      </c>
      <c r="K54" s="90">
        <v>0</v>
      </c>
      <c r="L54" s="90">
        <v>0</v>
      </c>
      <c r="M54" s="90">
        <v>0</v>
      </c>
      <c r="N54" s="90">
        <v>0</v>
      </c>
      <c r="O54" s="90">
        <v>0</v>
      </c>
      <c r="P54" s="90">
        <v>0</v>
      </c>
      <c r="Q54" s="90"/>
      <c r="R54" s="90"/>
      <c r="S54" s="90"/>
      <c r="T54" s="90"/>
      <c r="U54" s="90"/>
      <c r="V54" s="90"/>
      <c r="W54" s="90"/>
      <c r="X54" s="90"/>
      <c r="Y54" s="90"/>
      <c r="Z54" s="90"/>
      <c r="AA54" s="91"/>
    </row>
    <row r="55" spans="1:27">
      <c r="A55" s="37"/>
      <c r="B55" s="20"/>
      <c r="C55" s="38"/>
      <c r="D55" s="122"/>
      <c r="E55" s="78"/>
      <c r="F55" s="132" t="s">
        <v>45</v>
      </c>
      <c r="G55" s="133"/>
      <c r="H55" s="8">
        <f>SUM(J55:AA55)</f>
        <v>63</v>
      </c>
      <c r="I55" s="134" t="s">
        <v>46</v>
      </c>
      <c r="J55" s="135">
        <v>9</v>
      </c>
      <c r="K55" s="135">
        <v>9</v>
      </c>
      <c r="L55" s="135">
        <v>9</v>
      </c>
      <c r="M55" s="135">
        <v>9</v>
      </c>
      <c r="N55" s="135">
        <v>9</v>
      </c>
      <c r="O55" s="135">
        <v>9</v>
      </c>
      <c r="P55" s="135">
        <v>9</v>
      </c>
      <c r="Q55" s="135"/>
      <c r="R55" s="135"/>
      <c r="S55" s="135"/>
      <c r="T55" s="135"/>
      <c r="U55" s="135"/>
      <c r="V55" s="135"/>
      <c r="W55" s="135"/>
      <c r="X55" s="135"/>
      <c r="Y55" s="135"/>
      <c r="Z55" s="135"/>
      <c r="AA55" s="136"/>
    </row>
    <row r="56" spans="1:27" ht="14" thickBot="1">
      <c r="A56" s="39"/>
      <c r="B56" s="40"/>
      <c r="C56" s="41"/>
      <c r="D56" s="123" t="s">
        <v>65</v>
      </c>
      <c r="E56" s="79"/>
      <c r="F56" s="11" t="s">
        <v>25</v>
      </c>
      <c r="G56" s="55"/>
      <c r="H56" s="10">
        <f>IF(H53=0,"",H54/H53)</f>
        <v>0</v>
      </c>
      <c r="I56" s="12" t="s">
        <v>25</v>
      </c>
      <c r="J56" s="13">
        <f t="shared" ref="J56:AA56" si="15">IF(J53="","",J54/J53)</f>
        <v>0</v>
      </c>
      <c r="K56" s="13"/>
      <c r="L56" s="13">
        <f t="shared" si="15"/>
        <v>0</v>
      </c>
      <c r="M56" s="13">
        <f t="shared" si="15"/>
        <v>0</v>
      </c>
      <c r="N56" s="13">
        <f t="shared" si="15"/>
        <v>0</v>
      </c>
      <c r="O56" s="13">
        <f t="shared" si="15"/>
        <v>0</v>
      </c>
      <c r="P56" s="13">
        <f t="shared" si="15"/>
        <v>0</v>
      </c>
      <c r="Q56" s="13" t="str">
        <f t="shared" si="15"/>
        <v/>
      </c>
      <c r="R56" s="13" t="str">
        <f t="shared" si="15"/>
        <v/>
      </c>
      <c r="S56" s="13" t="str">
        <f t="shared" si="15"/>
        <v/>
      </c>
      <c r="T56" s="13" t="str">
        <f t="shared" si="15"/>
        <v/>
      </c>
      <c r="U56" s="13" t="str">
        <f t="shared" si="15"/>
        <v/>
      </c>
      <c r="V56" s="13" t="str">
        <f t="shared" si="15"/>
        <v/>
      </c>
      <c r="W56" s="13" t="str">
        <f t="shared" si="15"/>
        <v/>
      </c>
      <c r="X56" s="13" t="str">
        <f t="shared" si="15"/>
        <v/>
      </c>
      <c r="Y56" s="13" t="str">
        <f t="shared" si="15"/>
        <v/>
      </c>
      <c r="Z56" s="13" t="str">
        <f t="shared" si="15"/>
        <v/>
      </c>
      <c r="AA56" s="112" t="str">
        <f t="shared" si="15"/>
        <v/>
      </c>
    </row>
    <row r="57" spans="1:27">
      <c r="A57" s="34">
        <v>12</v>
      </c>
      <c r="B57" s="35" t="str">
        <f>$D$1</f>
        <v>X Team</v>
      </c>
      <c r="C57" s="36" t="s">
        <v>19</v>
      </c>
      <c r="D57" s="121" t="s">
        <v>145</v>
      </c>
      <c r="E57" s="77"/>
      <c r="F57" s="4" t="s">
        <v>20</v>
      </c>
      <c r="G57" s="5"/>
      <c r="H57" s="5">
        <f>SUM(J57:AA57)</f>
        <v>63</v>
      </c>
      <c r="I57" s="6" t="s">
        <v>21</v>
      </c>
      <c r="J57" s="88">
        <v>9</v>
      </c>
      <c r="K57" s="88">
        <v>9</v>
      </c>
      <c r="L57" s="88">
        <v>9</v>
      </c>
      <c r="M57" s="88">
        <v>9</v>
      </c>
      <c r="N57" s="88">
        <v>9</v>
      </c>
      <c r="O57" s="88">
        <v>9</v>
      </c>
      <c r="P57" s="88">
        <v>9</v>
      </c>
      <c r="Q57" s="88"/>
      <c r="R57" s="88"/>
      <c r="S57" s="88"/>
      <c r="T57" s="88"/>
      <c r="U57" s="88"/>
      <c r="V57" s="88"/>
      <c r="W57" s="88"/>
      <c r="X57" s="88"/>
      <c r="Y57" s="88"/>
      <c r="Z57" s="88"/>
      <c r="AA57" s="89"/>
    </row>
    <row r="58" spans="1:27">
      <c r="A58" s="37"/>
      <c r="B58" s="20"/>
      <c r="C58" s="38" t="s">
        <v>22</v>
      </c>
      <c r="D58" s="122" t="s">
        <v>146</v>
      </c>
      <c r="E58" s="78"/>
      <c r="F58" s="7" t="s">
        <v>23</v>
      </c>
      <c r="G58" s="8"/>
      <c r="H58" s="8">
        <f>SUM(J58:AA58)</f>
        <v>0</v>
      </c>
      <c r="I58" s="9" t="s">
        <v>24</v>
      </c>
      <c r="J58" s="90">
        <v>0</v>
      </c>
      <c r="K58" s="90">
        <v>0</v>
      </c>
      <c r="L58" s="90">
        <v>0</v>
      </c>
      <c r="M58" s="90">
        <v>0</v>
      </c>
      <c r="N58" s="90">
        <v>0</v>
      </c>
      <c r="O58" s="90">
        <v>0</v>
      </c>
      <c r="P58" s="90">
        <v>0</v>
      </c>
      <c r="Q58" s="90"/>
      <c r="R58" s="90"/>
      <c r="S58" s="90"/>
      <c r="T58" s="90"/>
      <c r="U58" s="90"/>
      <c r="V58" s="90"/>
      <c r="W58" s="90"/>
      <c r="X58" s="90"/>
      <c r="Y58" s="90"/>
      <c r="Z58" s="90"/>
      <c r="AA58" s="91"/>
    </row>
    <row r="59" spans="1:27">
      <c r="A59" s="37"/>
      <c r="B59" s="20"/>
      <c r="C59" s="38"/>
      <c r="D59" s="122"/>
      <c r="E59" s="78"/>
      <c r="F59" s="132" t="s">
        <v>45</v>
      </c>
      <c r="G59" s="133"/>
      <c r="H59" s="8">
        <f>SUM(J59:AA59)</f>
        <v>63</v>
      </c>
      <c r="I59" s="134" t="s">
        <v>46</v>
      </c>
      <c r="J59" s="135">
        <v>9</v>
      </c>
      <c r="K59" s="135">
        <v>9</v>
      </c>
      <c r="L59" s="135">
        <v>9</v>
      </c>
      <c r="M59" s="135">
        <v>9</v>
      </c>
      <c r="N59" s="135">
        <v>9</v>
      </c>
      <c r="O59" s="135">
        <v>9</v>
      </c>
      <c r="P59" s="135">
        <v>9</v>
      </c>
      <c r="Q59" s="135"/>
      <c r="R59" s="135"/>
      <c r="S59" s="135"/>
      <c r="T59" s="135"/>
      <c r="U59" s="135"/>
      <c r="V59" s="135"/>
      <c r="W59" s="135"/>
      <c r="X59" s="135"/>
      <c r="Y59" s="135"/>
      <c r="Z59" s="135"/>
      <c r="AA59" s="136"/>
    </row>
    <row r="60" spans="1:27" ht="14" thickBot="1">
      <c r="A60" s="39"/>
      <c r="B60" s="40"/>
      <c r="C60" s="41"/>
      <c r="D60" s="123" t="s">
        <v>68</v>
      </c>
      <c r="E60" s="79"/>
      <c r="F60" s="11" t="s">
        <v>25</v>
      </c>
      <c r="G60" s="55"/>
      <c r="H60" s="10">
        <f>IF(H57=0,"",H58/H57)</f>
        <v>0</v>
      </c>
      <c r="I60" s="12" t="s">
        <v>25</v>
      </c>
      <c r="J60" s="13">
        <f t="shared" ref="J60:AA60" si="16">IF(J57="","",J58/J57)</f>
        <v>0</v>
      </c>
      <c r="K60" s="13">
        <f t="shared" si="16"/>
        <v>0</v>
      </c>
      <c r="L60" s="13">
        <f t="shared" si="16"/>
        <v>0</v>
      </c>
      <c r="M60" s="13">
        <f t="shared" si="16"/>
        <v>0</v>
      </c>
      <c r="N60" s="13">
        <f t="shared" si="16"/>
        <v>0</v>
      </c>
      <c r="O60" s="13">
        <f t="shared" si="16"/>
        <v>0</v>
      </c>
      <c r="P60" s="13">
        <f t="shared" si="16"/>
        <v>0</v>
      </c>
      <c r="Q60" s="13" t="str">
        <f t="shared" si="16"/>
        <v/>
      </c>
      <c r="R60" s="13" t="str">
        <f t="shared" si="16"/>
        <v/>
      </c>
      <c r="S60" s="13" t="str">
        <f t="shared" si="16"/>
        <v/>
      </c>
      <c r="T60" s="13" t="str">
        <f t="shared" si="16"/>
        <v/>
      </c>
      <c r="U60" s="13" t="str">
        <f t="shared" si="16"/>
        <v/>
      </c>
      <c r="V60" s="13" t="str">
        <f t="shared" si="16"/>
        <v/>
      </c>
      <c r="W60" s="13" t="str">
        <f t="shared" si="16"/>
        <v/>
      </c>
      <c r="X60" s="13" t="str">
        <f t="shared" si="16"/>
        <v/>
      </c>
      <c r="Y60" s="13" t="str">
        <f t="shared" si="16"/>
        <v/>
      </c>
      <c r="Z60" s="13" t="str">
        <f t="shared" si="16"/>
        <v/>
      </c>
      <c r="AA60" s="112" t="str">
        <f t="shared" si="16"/>
        <v/>
      </c>
    </row>
    <row r="61" spans="1:27">
      <c r="A61" s="34">
        <v>13</v>
      </c>
      <c r="B61" s="35" t="str">
        <f>$D$1</f>
        <v>X Team</v>
      </c>
      <c r="C61" s="36" t="s">
        <v>19</v>
      </c>
      <c r="D61" s="121" t="s">
        <v>147</v>
      </c>
      <c r="E61" s="77"/>
      <c r="F61" s="4" t="s">
        <v>20</v>
      </c>
      <c r="G61" s="5"/>
      <c r="H61" s="5">
        <f>SUM(J61:AA61)</f>
        <v>63</v>
      </c>
      <c r="I61" s="6" t="s">
        <v>21</v>
      </c>
      <c r="J61" s="88">
        <v>9</v>
      </c>
      <c r="K61" s="88">
        <v>9</v>
      </c>
      <c r="L61" s="88">
        <v>9</v>
      </c>
      <c r="M61" s="88">
        <v>9</v>
      </c>
      <c r="N61" s="88">
        <v>9</v>
      </c>
      <c r="O61" s="88">
        <v>9</v>
      </c>
      <c r="P61" s="88">
        <v>9</v>
      </c>
      <c r="Q61" s="88"/>
      <c r="R61" s="88"/>
      <c r="S61" s="88"/>
      <c r="T61" s="88"/>
      <c r="U61" s="88"/>
      <c r="V61" s="88"/>
      <c r="W61" s="88"/>
      <c r="X61" s="88"/>
      <c r="Y61" s="88"/>
      <c r="Z61" s="88"/>
      <c r="AA61" s="89"/>
    </row>
    <row r="62" spans="1:27">
      <c r="A62" s="37"/>
      <c r="B62" s="20"/>
      <c r="C62" s="38" t="s">
        <v>22</v>
      </c>
      <c r="D62" s="122" t="s">
        <v>148</v>
      </c>
      <c r="E62" s="78"/>
      <c r="F62" s="7" t="s">
        <v>23</v>
      </c>
      <c r="G62" s="8"/>
      <c r="H62" s="8">
        <f>SUM(J62:AA62)</f>
        <v>0</v>
      </c>
      <c r="I62" s="9" t="s">
        <v>24</v>
      </c>
      <c r="J62" s="90">
        <v>0</v>
      </c>
      <c r="K62" s="90">
        <v>0</v>
      </c>
      <c r="L62" s="90">
        <v>0</v>
      </c>
      <c r="M62" s="90">
        <v>0</v>
      </c>
      <c r="N62" s="90">
        <v>0</v>
      </c>
      <c r="O62" s="90">
        <v>0</v>
      </c>
      <c r="P62" s="90">
        <v>0</v>
      </c>
      <c r="Q62" s="90"/>
      <c r="R62" s="90"/>
      <c r="S62" s="90"/>
      <c r="T62" s="90"/>
      <c r="U62" s="90"/>
      <c r="V62" s="90"/>
      <c r="W62" s="90"/>
      <c r="X62" s="90"/>
      <c r="Y62" s="90"/>
      <c r="Z62" s="90"/>
      <c r="AA62" s="91"/>
    </row>
    <row r="63" spans="1:27">
      <c r="A63" s="37"/>
      <c r="B63" s="20"/>
      <c r="C63" s="38"/>
      <c r="D63" s="122"/>
      <c r="E63" s="78"/>
      <c r="F63" s="132" t="s">
        <v>45</v>
      </c>
      <c r="G63" s="133"/>
      <c r="H63" s="8">
        <f>SUM(J63:AA63)</f>
        <v>63</v>
      </c>
      <c r="I63" s="134" t="s">
        <v>46</v>
      </c>
      <c r="J63" s="135">
        <v>9</v>
      </c>
      <c r="K63" s="135">
        <v>9</v>
      </c>
      <c r="L63" s="135">
        <v>9</v>
      </c>
      <c r="M63" s="135">
        <v>9</v>
      </c>
      <c r="N63" s="135">
        <v>9</v>
      </c>
      <c r="O63" s="135">
        <v>9</v>
      </c>
      <c r="P63" s="135">
        <v>9</v>
      </c>
      <c r="Q63" s="135"/>
      <c r="R63" s="135"/>
      <c r="S63" s="135"/>
      <c r="T63" s="135"/>
      <c r="U63" s="135"/>
      <c r="V63" s="135"/>
      <c r="W63" s="135"/>
      <c r="X63" s="135"/>
      <c r="Y63" s="135"/>
      <c r="Z63" s="135"/>
      <c r="AA63" s="136"/>
    </row>
    <row r="64" spans="1:27" ht="14" thickBot="1">
      <c r="A64" s="39"/>
      <c r="B64" s="40"/>
      <c r="C64" s="41"/>
      <c r="D64" s="123" t="s">
        <v>65</v>
      </c>
      <c r="E64" s="79"/>
      <c r="F64" s="11" t="s">
        <v>25</v>
      </c>
      <c r="G64" s="55"/>
      <c r="H64" s="10">
        <f>IF(H61=0,"",H62/H61)</f>
        <v>0</v>
      </c>
      <c r="I64" s="12" t="s">
        <v>25</v>
      </c>
      <c r="J64" s="13">
        <f t="shared" ref="J64:AA64" si="17">IF(J61="","",J62/J61)</f>
        <v>0</v>
      </c>
      <c r="K64" s="13">
        <f t="shared" si="17"/>
        <v>0</v>
      </c>
      <c r="L64" s="13">
        <f t="shared" si="17"/>
        <v>0</v>
      </c>
      <c r="M64" s="13">
        <f t="shared" si="17"/>
        <v>0</v>
      </c>
      <c r="N64" s="13">
        <f t="shared" si="17"/>
        <v>0</v>
      </c>
      <c r="O64" s="13">
        <f t="shared" si="17"/>
        <v>0</v>
      </c>
      <c r="P64" s="13">
        <f t="shared" si="17"/>
        <v>0</v>
      </c>
      <c r="Q64" s="13" t="str">
        <f t="shared" si="17"/>
        <v/>
      </c>
      <c r="R64" s="13" t="str">
        <f t="shared" si="17"/>
        <v/>
      </c>
      <c r="S64" s="13" t="str">
        <f t="shared" si="17"/>
        <v/>
      </c>
      <c r="T64" s="13" t="str">
        <f t="shared" si="17"/>
        <v/>
      </c>
      <c r="U64" s="13" t="str">
        <f t="shared" si="17"/>
        <v/>
      </c>
      <c r="V64" s="13" t="str">
        <f t="shared" si="17"/>
        <v/>
      </c>
      <c r="W64" s="13" t="str">
        <f t="shared" si="17"/>
        <v/>
      </c>
      <c r="X64" s="13" t="str">
        <f t="shared" si="17"/>
        <v/>
      </c>
      <c r="Y64" s="13" t="str">
        <f t="shared" si="17"/>
        <v/>
      </c>
      <c r="Z64" s="13" t="str">
        <f t="shared" si="17"/>
        <v/>
      </c>
      <c r="AA64" s="112" t="str">
        <f t="shared" si="17"/>
        <v/>
      </c>
    </row>
    <row r="65" spans="1:27">
      <c r="A65" s="34">
        <v>14</v>
      </c>
      <c r="B65" s="35" t="str">
        <f>$D$1</f>
        <v>X Team</v>
      </c>
      <c r="C65" s="36" t="s">
        <v>19</v>
      </c>
      <c r="D65" s="121"/>
      <c r="E65" s="77"/>
      <c r="F65" s="4" t="s">
        <v>20</v>
      </c>
      <c r="G65" s="5"/>
      <c r="H65" s="5">
        <f>SUM(J65:AA65)</f>
        <v>0</v>
      </c>
      <c r="I65" s="6" t="s">
        <v>21</v>
      </c>
      <c r="J65" s="88"/>
      <c r="K65" s="88"/>
      <c r="L65" s="88"/>
      <c r="M65" s="88"/>
      <c r="N65" s="88"/>
      <c r="O65" s="88"/>
      <c r="P65" s="88"/>
      <c r="Q65" s="88"/>
      <c r="R65" s="88"/>
      <c r="S65" s="88"/>
      <c r="T65" s="88"/>
      <c r="U65" s="88"/>
      <c r="V65" s="88"/>
      <c r="W65" s="88"/>
      <c r="X65" s="88"/>
      <c r="Y65" s="88"/>
      <c r="Z65" s="88"/>
      <c r="AA65" s="89"/>
    </row>
    <row r="66" spans="1:27">
      <c r="A66" s="37"/>
      <c r="B66" s="20"/>
      <c r="C66" s="38" t="s">
        <v>22</v>
      </c>
      <c r="D66" s="122"/>
      <c r="E66" s="78"/>
      <c r="F66" s="7" t="s">
        <v>23</v>
      </c>
      <c r="G66" s="8"/>
      <c r="H66" s="8">
        <f>SUM(J66:AA66)</f>
        <v>0</v>
      </c>
      <c r="I66" s="9" t="s">
        <v>24</v>
      </c>
      <c r="J66" s="90"/>
      <c r="K66" s="90"/>
      <c r="L66" s="90"/>
      <c r="M66" s="90"/>
      <c r="N66" s="90"/>
      <c r="O66" s="90"/>
      <c r="P66" s="90"/>
      <c r="Q66" s="90"/>
      <c r="R66" s="90"/>
      <c r="S66" s="90"/>
      <c r="T66" s="90"/>
      <c r="U66" s="90"/>
      <c r="V66" s="90"/>
      <c r="W66" s="90"/>
      <c r="X66" s="90"/>
      <c r="Y66" s="90"/>
      <c r="Z66" s="90"/>
      <c r="AA66" s="91"/>
    </row>
    <row r="67" spans="1:27">
      <c r="A67" s="37"/>
      <c r="B67" s="20"/>
      <c r="C67" s="38"/>
      <c r="D67" s="122"/>
      <c r="E67" s="78"/>
      <c r="F67" s="132" t="s">
        <v>45</v>
      </c>
      <c r="G67" s="133"/>
      <c r="H67" s="8">
        <f>SUM(J67:AA67)</f>
        <v>0</v>
      </c>
      <c r="I67" s="134" t="s">
        <v>46</v>
      </c>
      <c r="J67" s="135"/>
      <c r="K67" s="135"/>
      <c r="L67" s="135"/>
      <c r="M67" s="135"/>
      <c r="N67" s="135"/>
      <c r="O67" s="135"/>
      <c r="P67" s="135"/>
      <c r="Q67" s="135"/>
      <c r="R67" s="135"/>
      <c r="S67" s="135"/>
      <c r="T67" s="135"/>
      <c r="U67" s="135"/>
      <c r="V67" s="135"/>
      <c r="W67" s="135"/>
      <c r="X67" s="135"/>
      <c r="Y67" s="135"/>
      <c r="Z67" s="135"/>
      <c r="AA67" s="136"/>
    </row>
    <row r="68" spans="1:27" ht="14" thickBot="1">
      <c r="A68" s="39"/>
      <c r="B68" s="40"/>
      <c r="C68" s="41"/>
      <c r="D68" s="123" t="s">
        <v>65</v>
      </c>
      <c r="E68" s="79"/>
      <c r="F68" s="11" t="s">
        <v>25</v>
      </c>
      <c r="G68" s="55"/>
      <c r="H68" s="10" t="str">
        <f>IF(H65=0,"",H66/H65)</f>
        <v/>
      </c>
      <c r="I68" s="12" t="s">
        <v>25</v>
      </c>
      <c r="J68" s="13" t="str">
        <f t="shared" ref="J68:AA68" si="18">IF(J65="","",J66/J65)</f>
        <v/>
      </c>
      <c r="K68" s="13" t="str">
        <f t="shared" si="18"/>
        <v/>
      </c>
      <c r="L68" s="13" t="str">
        <f t="shared" si="18"/>
        <v/>
      </c>
      <c r="M68" s="13" t="str">
        <f t="shared" si="18"/>
        <v/>
      </c>
      <c r="N68" s="13" t="str">
        <f t="shared" si="18"/>
        <v/>
      </c>
      <c r="O68" s="13" t="str">
        <f t="shared" si="18"/>
        <v/>
      </c>
      <c r="P68" s="13" t="str">
        <f t="shared" si="18"/>
        <v/>
      </c>
      <c r="Q68" s="13" t="str">
        <f t="shared" si="18"/>
        <v/>
      </c>
      <c r="R68" s="13" t="str">
        <f t="shared" si="18"/>
        <v/>
      </c>
      <c r="S68" s="13" t="str">
        <f t="shared" si="18"/>
        <v/>
      </c>
      <c r="T68" s="13" t="str">
        <f t="shared" si="18"/>
        <v/>
      </c>
      <c r="U68" s="13" t="str">
        <f t="shared" si="18"/>
        <v/>
      </c>
      <c r="V68" s="13" t="str">
        <f t="shared" si="18"/>
        <v/>
      </c>
      <c r="W68" s="13" t="str">
        <f t="shared" si="18"/>
        <v/>
      </c>
      <c r="X68" s="13" t="str">
        <f t="shared" si="18"/>
        <v/>
      </c>
      <c r="Y68" s="13" t="str">
        <f t="shared" si="18"/>
        <v/>
      </c>
      <c r="Z68" s="13" t="str">
        <f t="shared" si="18"/>
        <v/>
      </c>
      <c r="AA68" s="112" t="str">
        <f t="shared" si="18"/>
        <v/>
      </c>
    </row>
    <row r="69" spans="1:27">
      <c r="A69" s="34">
        <v>15</v>
      </c>
      <c r="B69" s="35" t="str">
        <f>$D$1</f>
        <v>X Team</v>
      </c>
      <c r="C69" s="36" t="s">
        <v>19</v>
      </c>
      <c r="D69" s="121"/>
      <c r="E69" s="77"/>
      <c r="F69" s="4" t="s">
        <v>20</v>
      </c>
      <c r="G69" s="5"/>
      <c r="H69" s="5">
        <f>SUM(J69:AA69)</f>
        <v>0</v>
      </c>
      <c r="I69" s="6" t="s">
        <v>21</v>
      </c>
      <c r="J69" s="88"/>
      <c r="K69" s="88"/>
      <c r="L69" s="88"/>
      <c r="M69" s="88"/>
      <c r="N69" s="88"/>
      <c r="O69" s="88"/>
      <c r="P69" s="88"/>
      <c r="Q69" s="88"/>
      <c r="R69" s="88"/>
      <c r="S69" s="88"/>
      <c r="T69" s="88"/>
      <c r="U69" s="88"/>
      <c r="V69" s="88"/>
      <c r="W69" s="88"/>
      <c r="X69" s="88"/>
      <c r="Y69" s="88"/>
      <c r="Z69" s="88"/>
      <c r="AA69" s="89"/>
    </row>
    <row r="70" spans="1:27">
      <c r="A70" s="37"/>
      <c r="B70" s="20"/>
      <c r="C70" s="38" t="s">
        <v>22</v>
      </c>
      <c r="D70" s="122"/>
      <c r="E70" s="78"/>
      <c r="F70" s="7" t="s">
        <v>23</v>
      </c>
      <c r="G70" s="8"/>
      <c r="H70" s="8">
        <f>SUM(J70:AA70)</f>
        <v>0</v>
      </c>
      <c r="I70" s="9" t="s">
        <v>24</v>
      </c>
      <c r="J70" s="90"/>
      <c r="K70" s="90"/>
      <c r="L70" s="90"/>
      <c r="M70" s="90"/>
      <c r="N70" s="90"/>
      <c r="O70" s="90"/>
      <c r="P70" s="90"/>
      <c r="Q70" s="90"/>
      <c r="R70" s="90"/>
      <c r="S70" s="90"/>
      <c r="T70" s="90"/>
      <c r="U70" s="90"/>
      <c r="V70" s="90"/>
      <c r="W70" s="90"/>
      <c r="X70" s="90"/>
      <c r="Y70" s="90"/>
      <c r="Z70" s="90"/>
      <c r="AA70" s="91"/>
    </row>
    <row r="71" spans="1:27">
      <c r="A71" s="37"/>
      <c r="B71" s="20"/>
      <c r="C71" s="38"/>
      <c r="D71" s="122"/>
      <c r="E71" s="78"/>
      <c r="F71" s="132" t="s">
        <v>45</v>
      </c>
      <c r="G71" s="133"/>
      <c r="H71" s="8">
        <f>SUM(J71:AA71)</f>
        <v>0</v>
      </c>
      <c r="I71" s="134" t="s">
        <v>46</v>
      </c>
      <c r="J71" s="135"/>
      <c r="K71" s="135"/>
      <c r="L71" s="135"/>
      <c r="M71" s="135"/>
      <c r="N71" s="135"/>
      <c r="O71" s="135"/>
      <c r="P71" s="135"/>
      <c r="Q71" s="135"/>
      <c r="R71" s="135"/>
      <c r="S71" s="135"/>
      <c r="T71" s="135"/>
      <c r="U71" s="135"/>
      <c r="V71" s="135"/>
      <c r="W71" s="135"/>
      <c r="X71" s="135"/>
      <c r="Y71" s="135"/>
      <c r="Z71" s="135"/>
      <c r="AA71" s="136"/>
    </row>
    <row r="72" spans="1:27" ht="14" thickBot="1">
      <c r="A72" s="39"/>
      <c r="B72" s="40"/>
      <c r="C72" s="41"/>
      <c r="D72" s="123" t="s">
        <v>65</v>
      </c>
      <c r="E72" s="79"/>
      <c r="F72" s="11" t="s">
        <v>25</v>
      </c>
      <c r="G72" s="55"/>
      <c r="H72" s="10" t="str">
        <f>IF(H69=0,"",H70/H69)</f>
        <v/>
      </c>
      <c r="I72" s="12" t="s">
        <v>25</v>
      </c>
      <c r="J72" s="13" t="str">
        <f t="shared" ref="J72:AA72" si="19">IF(J69="","",J70/J69)</f>
        <v/>
      </c>
      <c r="K72" s="13" t="str">
        <f t="shared" si="19"/>
        <v/>
      </c>
      <c r="L72" s="13" t="str">
        <f t="shared" si="19"/>
        <v/>
      </c>
      <c r="M72" s="13" t="str">
        <f t="shared" si="19"/>
        <v/>
      </c>
      <c r="N72" s="13" t="str">
        <f t="shared" si="19"/>
        <v/>
      </c>
      <c r="O72" s="13" t="str">
        <f t="shared" si="19"/>
        <v/>
      </c>
      <c r="P72" s="13" t="str">
        <f t="shared" si="19"/>
        <v/>
      </c>
      <c r="Q72" s="13" t="str">
        <f t="shared" si="19"/>
        <v/>
      </c>
      <c r="R72" s="13" t="str">
        <f t="shared" si="19"/>
        <v/>
      </c>
      <c r="S72" s="13" t="str">
        <f t="shared" si="19"/>
        <v/>
      </c>
      <c r="T72" s="13" t="str">
        <f t="shared" si="19"/>
        <v/>
      </c>
      <c r="U72" s="13" t="str">
        <f t="shared" si="19"/>
        <v/>
      </c>
      <c r="V72" s="13" t="str">
        <f t="shared" si="19"/>
        <v/>
      </c>
      <c r="W72" s="13" t="str">
        <f t="shared" si="19"/>
        <v/>
      </c>
      <c r="X72" s="13" t="str">
        <f t="shared" si="19"/>
        <v/>
      </c>
      <c r="Y72" s="13" t="str">
        <f t="shared" si="19"/>
        <v/>
      </c>
      <c r="Z72" s="13" t="str">
        <f t="shared" si="19"/>
        <v/>
      </c>
      <c r="AA72" s="112" t="str">
        <f t="shared" si="19"/>
        <v/>
      </c>
    </row>
    <row r="73" spans="1:27">
      <c r="A73" s="34">
        <v>16</v>
      </c>
      <c r="B73" s="35" t="str">
        <f>$D$1</f>
        <v>X Team</v>
      </c>
      <c r="C73" s="36" t="s">
        <v>19</v>
      </c>
      <c r="D73" s="121"/>
      <c r="E73" s="77"/>
      <c r="F73" s="4" t="s">
        <v>20</v>
      </c>
      <c r="G73" s="5"/>
      <c r="H73" s="5">
        <f>SUM(J73:AA73)</f>
        <v>0</v>
      </c>
      <c r="I73" s="6" t="s">
        <v>21</v>
      </c>
      <c r="J73" s="88"/>
      <c r="K73" s="88"/>
      <c r="L73" s="88"/>
      <c r="M73" s="88"/>
      <c r="N73" s="88"/>
      <c r="O73" s="88"/>
      <c r="P73" s="88"/>
      <c r="Q73" s="88"/>
      <c r="R73" s="88"/>
      <c r="S73" s="88"/>
      <c r="T73" s="88"/>
      <c r="U73" s="88"/>
      <c r="V73" s="88"/>
      <c r="W73" s="88"/>
      <c r="X73" s="88"/>
      <c r="Y73" s="88"/>
      <c r="Z73" s="88"/>
      <c r="AA73" s="89"/>
    </row>
    <row r="74" spans="1:27">
      <c r="A74" s="37"/>
      <c r="B74" s="20"/>
      <c r="C74" s="38" t="s">
        <v>22</v>
      </c>
      <c r="D74" s="122"/>
      <c r="E74" s="78"/>
      <c r="F74" s="7" t="s">
        <v>23</v>
      </c>
      <c r="G74" s="8"/>
      <c r="H74" s="8">
        <f>SUM(J74:AA74)</f>
        <v>0</v>
      </c>
      <c r="I74" s="9" t="s">
        <v>24</v>
      </c>
      <c r="J74" s="90"/>
      <c r="K74" s="90"/>
      <c r="L74" s="90"/>
      <c r="M74" s="90"/>
      <c r="N74" s="90"/>
      <c r="O74" s="90"/>
      <c r="P74" s="90"/>
      <c r="Q74" s="90"/>
      <c r="R74" s="90"/>
      <c r="S74" s="90"/>
      <c r="T74" s="90"/>
      <c r="U74" s="90"/>
      <c r="V74" s="90"/>
      <c r="W74" s="90"/>
      <c r="X74" s="90"/>
      <c r="Y74" s="90"/>
      <c r="Z74" s="90"/>
      <c r="AA74" s="91"/>
    </row>
    <row r="75" spans="1:27">
      <c r="A75" s="37"/>
      <c r="B75" s="20"/>
      <c r="C75" s="38"/>
      <c r="D75" s="122"/>
      <c r="E75" s="78"/>
      <c r="F75" s="132" t="s">
        <v>45</v>
      </c>
      <c r="G75" s="133"/>
      <c r="H75" s="8">
        <f>SUM(J75:AA75)</f>
        <v>0</v>
      </c>
      <c r="I75" s="134" t="s">
        <v>46</v>
      </c>
      <c r="J75" s="135"/>
      <c r="K75" s="135"/>
      <c r="L75" s="135"/>
      <c r="M75" s="135"/>
      <c r="N75" s="135"/>
      <c r="O75" s="135"/>
      <c r="P75" s="135"/>
      <c r="Q75" s="135"/>
      <c r="R75" s="135"/>
      <c r="S75" s="135"/>
      <c r="T75" s="135"/>
      <c r="U75" s="135"/>
      <c r="V75" s="135"/>
      <c r="W75" s="135"/>
      <c r="X75" s="135"/>
      <c r="Y75" s="135"/>
      <c r="Z75" s="135"/>
      <c r="AA75" s="136"/>
    </row>
    <row r="76" spans="1:27" ht="14" thickBot="1">
      <c r="A76" s="39"/>
      <c r="B76" s="40"/>
      <c r="C76" s="41"/>
      <c r="D76" s="123" t="s">
        <v>65</v>
      </c>
      <c r="E76" s="79"/>
      <c r="F76" s="11" t="s">
        <v>25</v>
      </c>
      <c r="G76" s="55"/>
      <c r="H76" s="10" t="str">
        <f>IF(H73=0,"",H74/H73)</f>
        <v/>
      </c>
      <c r="I76" s="12" t="s">
        <v>25</v>
      </c>
      <c r="J76" s="13" t="str">
        <f t="shared" ref="J76:AA76" si="20">IF(J73="","",J74/J73)</f>
        <v/>
      </c>
      <c r="K76" s="13" t="str">
        <f t="shared" si="20"/>
        <v/>
      </c>
      <c r="L76" s="13" t="str">
        <f t="shared" si="20"/>
        <v/>
      </c>
      <c r="M76" s="13" t="str">
        <f t="shared" si="20"/>
        <v/>
      </c>
      <c r="N76" s="13" t="str">
        <f t="shared" si="20"/>
        <v/>
      </c>
      <c r="O76" s="13" t="str">
        <f t="shared" si="20"/>
        <v/>
      </c>
      <c r="P76" s="13" t="str">
        <f t="shared" si="20"/>
        <v/>
      </c>
      <c r="Q76" s="13" t="str">
        <f t="shared" si="20"/>
        <v/>
      </c>
      <c r="R76" s="13" t="str">
        <f t="shared" si="20"/>
        <v/>
      </c>
      <c r="S76" s="13" t="str">
        <f t="shared" si="20"/>
        <v/>
      </c>
      <c r="T76" s="13" t="str">
        <f t="shared" si="20"/>
        <v/>
      </c>
      <c r="U76" s="13" t="str">
        <f t="shared" si="20"/>
        <v/>
      </c>
      <c r="V76" s="13" t="str">
        <f t="shared" si="20"/>
        <v/>
      </c>
      <c r="W76" s="13" t="str">
        <f t="shared" si="20"/>
        <v/>
      </c>
      <c r="X76" s="13" t="str">
        <f t="shared" si="20"/>
        <v/>
      </c>
      <c r="Y76" s="13" t="str">
        <f t="shared" si="20"/>
        <v/>
      </c>
      <c r="Z76" s="13" t="str">
        <f t="shared" si="20"/>
        <v/>
      </c>
      <c r="AA76" s="112" t="str">
        <f t="shared" si="20"/>
        <v/>
      </c>
    </row>
    <row r="77" spans="1:27">
      <c r="A77" s="34">
        <v>17</v>
      </c>
      <c r="B77" s="35" t="str">
        <f>$D$1</f>
        <v>X Team</v>
      </c>
      <c r="C77" s="36" t="s">
        <v>19</v>
      </c>
      <c r="D77" s="121"/>
      <c r="E77" s="77"/>
      <c r="F77" s="4" t="s">
        <v>20</v>
      </c>
      <c r="G77" s="5"/>
      <c r="H77" s="5">
        <f>SUM(J77:AA77)</f>
        <v>0</v>
      </c>
      <c r="I77" s="6" t="s">
        <v>21</v>
      </c>
      <c r="J77" s="88"/>
      <c r="K77" s="88"/>
      <c r="L77" s="88"/>
      <c r="M77" s="88"/>
      <c r="N77" s="88"/>
      <c r="O77" s="88"/>
      <c r="P77" s="88"/>
      <c r="Q77" s="88"/>
      <c r="R77" s="88"/>
      <c r="S77" s="88"/>
      <c r="T77" s="88"/>
      <c r="U77" s="88"/>
      <c r="V77" s="88"/>
      <c r="W77" s="88"/>
      <c r="X77" s="88"/>
      <c r="Y77" s="88"/>
      <c r="Z77" s="88"/>
      <c r="AA77" s="89"/>
    </row>
    <row r="78" spans="1:27">
      <c r="A78" s="37"/>
      <c r="B78" s="20"/>
      <c r="C78" s="38" t="s">
        <v>22</v>
      </c>
      <c r="D78" s="122"/>
      <c r="E78" s="78"/>
      <c r="F78" s="7" t="s">
        <v>23</v>
      </c>
      <c r="G78" s="8"/>
      <c r="H78" s="8">
        <f>SUM(J78:AA78)</f>
        <v>0</v>
      </c>
      <c r="I78" s="9" t="s">
        <v>24</v>
      </c>
      <c r="J78" s="90"/>
      <c r="K78" s="90"/>
      <c r="L78" s="90"/>
      <c r="M78" s="90"/>
      <c r="N78" s="90"/>
      <c r="O78" s="90"/>
      <c r="P78" s="90"/>
      <c r="Q78" s="90"/>
      <c r="R78" s="90"/>
      <c r="S78" s="90"/>
      <c r="T78" s="90"/>
      <c r="U78" s="90"/>
      <c r="V78" s="90"/>
      <c r="W78" s="90"/>
      <c r="X78" s="90"/>
      <c r="Y78" s="90"/>
      <c r="Z78" s="90"/>
      <c r="AA78" s="91"/>
    </row>
    <row r="79" spans="1:27">
      <c r="A79" s="37"/>
      <c r="B79" s="20"/>
      <c r="C79" s="38"/>
      <c r="D79" s="122"/>
      <c r="E79" s="78"/>
      <c r="F79" s="132" t="s">
        <v>45</v>
      </c>
      <c r="G79" s="133"/>
      <c r="H79" s="8">
        <f>SUM(J79:AA79)</f>
        <v>0</v>
      </c>
      <c r="I79" s="134" t="s">
        <v>46</v>
      </c>
      <c r="J79" s="135"/>
      <c r="K79" s="135"/>
      <c r="L79" s="135"/>
      <c r="M79" s="135"/>
      <c r="N79" s="135"/>
      <c r="O79" s="135"/>
      <c r="P79" s="135"/>
      <c r="Q79" s="135"/>
      <c r="R79" s="135"/>
      <c r="S79" s="135"/>
      <c r="T79" s="135"/>
      <c r="U79" s="135"/>
      <c r="V79" s="135"/>
      <c r="W79" s="135"/>
      <c r="X79" s="135"/>
      <c r="Y79" s="135"/>
      <c r="Z79" s="135"/>
      <c r="AA79" s="136"/>
    </row>
    <row r="80" spans="1:27" ht="14" thickBot="1">
      <c r="A80" s="39"/>
      <c r="B80" s="40"/>
      <c r="C80" s="41"/>
      <c r="D80" s="123" t="s">
        <v>65</v>
      </c>
      <c r="E80" s="79"/>
      <c r="F80" s="11" t="s">
        <v>25</v>
      </c>
      <c r="G80" s="55"/>
      <c r="H80" s="10" t="str">
        <f>IF(H77=0,"",H78/H77)</f>
        <v/>
      </c>
      <c r="I80" s="12" t="s">
        <v>25</v>
      </c>
      <c r="J80" s="13" t="str">
        <f t="shared" ref="J80:AA80" si="21">IF(J77="","",J78/J77)</f>
        <v/>
      </c>
      <c r="K80" s="13" t="str">
        <f t="shared" si="21"/>
        <v/>
      </c>
      <c r="L80" s="13" t="str">
        <f t="shared" si="21"/>
        <v/>
      </c>
      <c r="M80" s="13" t="str">
        <f t="shared" si="21"/>
        <v/>
      </c>
      <c r="N80" s="13" t="str">
        <f t="shared" si="21"/>
        <v/>
      </c>
      <c r="O80" s="13" t="str">
        <f t="shared" si="21"/>
        <v/>
      </c>
      <c r="P80" s="13" t="str">
        <f t="shared" si="21"/>
        <v/>
      </c>
      <c r="Q80" s="13" t="str">
        <f t="shared" si="21"/>
        <v/>
      </c>
      <c r="R80" s="13" t="str">
        <f t="shared" si="21"/>
        <v/>
      </c>
      <c r="S80" s="13" t="str">
        <f t="shared" si="21"/>
        <v/>
      </c>
      <c r="T80" s="13" t="str">
        <f t="shared" si="21"/>
        <v/>
      </c>
      <c r="U80" s="13" t="str">
        <f t="shared" si="21"/>
        <v/>
      </c>
      <c r="V80" s="13" t="str">
        <f t="shared" si="21"/>
        <v/>
      </c>
      <c r="W80" s="13" t="str">
        <f t="shared" si="21"/>
        <v/>
      </c>
      <c r="X80" s="13" t="str">
        <f t="shared" si="21"/>
        <v/>
      </c>
      <c r="Y80" s="13" t="str">
        <f t="shared" si="21"/>
        <v/>
      </c>
      <c r="Z80" s="13" t="str">
        <f t="shared" si="21"/>
        <v/>
      </c>
      <c r="AA80" s="112" t="str">
        <f t="shared" si="21"/>
        <v/>
      </c>
    </row>
    <row r="81" spans="1:27">
      <c r="A81" s="34">
        <v>18</v>
      </c>
      <c r="B81" s="35" t="str">
        <f>$D$1</f>
        <v>X Team</v>
      </c>
      <c r="C81" s="36" t="s">
        <v>19</v>
      </c>
      <c r="D81" s="121"/>
      <c r="E81" s="77"/>
      <c r="F81" s="4" t="s">
        <v>20</v>
      </c>
      <c r="G81" s="5"/>
      <c r="H81" s="5">
        <f>SUM(J81:AA81)</f>
        <v>0</v>
      </c>
      <c r="I81" s="6" t="s">
        <v>21</v>
      </c>
      <c r="J81" s="88"/>
      <c r="K81" s="88"/>
      <c r="L81" s="88"/>
      <c r="M81" s="88"/>
      <c r="N81" s="88"/>
      <c r="O81" s="88"/>
      <c r="P81" s="88"/>
      <c r="Q81" s="88"/>
      <c r="R81" s="88"/>
      <c r="S81" s="88"/>
      <c r="T81" s="88"/>
      <c r="U81" s="88"/>
      <c r="V81" s="88"/>
      <c r="W81" s="88"/>
      <c r="X81" s="88"/>
      <c r="Y81" s="88"/>
      <c r="Z81" s="88"/>
      <c r="AA81" s="89"/>
    </row>
    <row r="82" spans="1:27">
      <c r="A82" s="37"/>
      <c r="B82" s="20"/>
      <c r="C82" s="38" t="s">
        <v>22</v>
      </c>
      <c r="D82" s="122"/>
      <c r="E82" s="78"/>
      <c r="F82" s="7" t="s">
        <v>23</v>
      </c>
      <c r="G82" s="8"/>
      <c r="H82" s="8">
        <f>SUM(J82:AA82)</f>
        <v>0</v>
      </c>
      <c r="I82" s="9" t="s">
        <v>24</v>
      </c>
      <c r="J82" s="90"/>
      <c r="K82" s="90"/>
      <c r="L82" s="90"/>
      <c r="M82" s="90"/>
      <c r="N82" s="90"/>
      <c r="O82" s="90"/>
      <c r="P82" s="90"/>
      <c r="Q82" s="90"/>
      <c r="R82" s="90"/>
      <c r="S82" s="90"/>
      <c r="T82" s="90"/>
      <c r="U82" s="90"/>
      <c r="V82" s="90"/>
      <c r="W82" s="90"/>
      <c r="X82" s="90"/>
      <c r="Y82" s="90"/>
      <c r="Z82" s="90"/>
      <c r="AA82" s="91"/>
    </row>
    <row r="83" spans="1:27">
      <c r="A83" s="37"/>
      <c r="B83" s="20"/>
      <c r="C83" s="38"/>
      <c r="D83" s="122"/>
      <c r="E83" s="78"/>
      <c r="F83" s="132" t="s">
        <v>45</v>
      </c>
      <c r="G83" s="133"/>
      <c r="H83" s="8">
        <f>SUM(J83:AA83)</f>
        <v>0</v>
      </c>
      <c r="I83" s="134" t="s">
        <v>46</v>
      </c>
      <c r="J83" s="135"/>
      <c r="K83" s="135"/>
      <c r="L83" s="135"/>
      <c r="M83" s="135"/>
      <c r="N83" s="135"/>
      <c r="O83" s="135"/>
      <c r="P83" s="135"/>
      <c r="Q83" s="135"/>
      <c r="R83" s="135"/>
      <c r="S83" s="135"/>
      <c r="T83" s="135"/>
      <c r="U83" s="135"/>
      <c r="V83" s="135"/>
      <c r="W83" s="135"/>
      <c r="X83" s="135"/>
      <c r="Y83" s="135"/>
      <c r="Z83" s="135"/>
      <c r="AA83" s="136"/>
    </row>
    <row r="84" spans="1:27" ht="14" thickBot="1">
      <c r="A84" s="39"/>
      <c r="B84" s="40"/>
      <c r="C84" s="41"/>
      <c r="D84" s="123" t="s">
        <v>65</v>
      </c>
      <c r="E84" s="79"/>
      <c r="F84" s="11" t="s">
        <v>25</v>
      </c>
      <c r="G84" s="55"/>
      <c r="H84" s="10" t="str">
        <f>IF(H81=0,"",H82/H81)</f>
        <v/>
      </c>
      <c r="I84" s="12" t="s">
        <v>25</v>
      </c>
      <c r="J84" s="13" t="str">
        <f t="shared" ref="J84:AA84" si="22">IF(J81="","",J82/J81)</f>
        <v/>
      </c>
      <c r="K84" s="13" t="str">
        <f t="shared" si="22"/>
        <v/>
      </c>
      <c r="L84" s="13" t="str">
        <f t="shared" si="22"/>
        <v/>
      </c>
      <c r="M84" s="13" t="str">
        <f t="shared" si="22"/>
        <v/>
      </c>
      <c r="N84" s="13" t="str">
        <f t="shared" si="22"/>
        <v/>
      </c>
      <c r="O84" s="13" t="str">
        <f t="shared" si="22"/>
        <v/>
      </c>
      <c r="P84" s="13" t="str">
        <f t="shared" si="22"/>
        <v/>
      </c>
      <c r="Q84" s="13" t="str">
        <f t="shared" si="22"/>
        <v/>
      </c>
      <c r="R84" s="13" t="str">
        <f t="shared" si="22"/>
        <v/>
      </c>
      <c r="S84" s="13" t="str">
        <f t="shared" si="22"/>
        <v/>
      </c>
      <c r="T84" s="13" t="str">
        <f t="shared" si="22"/>
        <v/>
      </c>
      <c r="U84" s="13" t="str">
        <f t="shared" si="22"/>
        <v/>
      </c>
      <c r="V84" s="13" t="str">
        <f t="shared" si="22"/>
        <v/>
      </c>
      <c r="W84" s="13" t="str">
        <f t="shared" si="22"/>
        <v/>
      </c>
      <c r="X84" s="13" t="str">
        <f t="shared" si="22"/>
        <v/>
      </c>
      <c r="Y84" s="13" t="str">
        <f t="shared" si="22"/>
        <v/>
      </c>
      <c r="Z84" s="13" t="str">
        <f t="shared" si="22"/>
        <v/>
      </c>
      <c r="AA84" s="112" t="str">
        <f t="shared" si="22"/>
        <v/>
      </c>
    </row>
    <row r="85" spans="1:27">
      <c r="A85" s="34">
        <v>19</v>
      </c>
      <c r="B85" s="35" t="str">
        <f>$D$1</f>
        <v>X Team</v>
      </c>
      <c r="C85" s="36" t="s">
        <v>19</v>
      </c>
      <c r="D85" s="121"/>
      <c r="E85" s="77"/>
      <c r="F85" s="4" t="s">
        <v>20</v>
      </c>
      <c r="G85" s="5"/>
      <c r="H85" s="5">
        <f>SUM(J85:AA85)</f>
        <v>0</v>
      </c>
      <c r="I85" s="6" t="s">
        <v>21</v>
      </c>
      <c r="J85" s="88"/>
      <c r="K85" s="88"/>
      <c r="L85" s="88"/>
      <c r="M85" s="88"/>
      <c r="N85" s="88"/>
      <c r="O85" s="88"/>
      <c r="P85" s="88"/>
      <c r="Q85" s="88"/>
      <c r="R85" s="88"/>
      <c r="S85" s="88"/>
      <c r="T85" s="88"/>
      <c r="U85" s="88"/>
      <c r="V85" s="88"/>
      <c r="W85" s="88"/>
      <c r="X85" s="88"/>
      <c r="Y85" s="88"/>
      <c r="Z85" s="88"/>
      <c r="AA85" s="89"/>
    </row>
    <row r="86" spans="1:27">
      <c r="A86" s="37"/>
      <c r="B86" s="20"/>
      <c r="C86" s="38" t="s">
        <v>22</v>
      </c>
      <c r="D86" s="122"/>
      <c r="E86" s="78"/>
      <c r="F86" s="7" t="s">
        <v>23</v>
      </c>
      <c r="G86" s="8"/>
      <c r="H86" s="8">
        <f>SUM(J86:AA86)</f>
        <v>0</v>
      </c>
      <c r="I86" s="9" t="s">
        <v>24</v>
      </c>
      <c r="J86" s="90"/>
      <c r="K86" s="90"/>
      <c r="L86" s="90"/>
      <c r="M86" s="90"/>
      <c r="N86" s="90"/>
      <c r="O86" s="90"/>
      <c r="P86" s="90"/>
      <c r="Q86" s="90"/>
      <c r="R86" s="90"/>
      <c r="S86" s="90"/>
      <c r="T86" s="90"/>
      <c r="U86" s="90"/>
      <c r="V86" s="90"/>
      <c r="W86" s="90"/>
      <c r="X86" s="90"/>
      <c r="Y86" s="90"/>
      <c r="Z86" s="90"/>
      <c r="AA86" s="91"/>
    </row>
    <row r="87" spans="1:27">
      <c r="A87" s="37"/>
      <c r="B87" s="20"/>
      <c r="C87" s="38"/>
      <c r="D87" s="122"/>
      <c r="E87" s="78"/>
      <c r="F87" s="132" t="s">
        <v>45</v>
      </c>
      <c r="G87" s="133"/>
      <c r="H87" s="8">
        <f>SUM(J87:AA87)</f>
        <v>0</v>
      </c>
      <c r="I87" s="134" t="s">
        <v>46</v>
      </c>
      <c r="J87" s="135"/>
      <c r="K87" s="135"/>
      <c r="L87" s="135"/>
      <c r="M87" s="135"/>
      <c r="N87" s="135"/>
      <c r="O87" s="135"/>
      <c r="P87" s="135"/>
      <c r="Q87" s="135"/>
      <c r="R87" s="135"/>
      <c r="S87" s="135"/>
      <c r="T87" s="135"/>
      <c r="U87" s="135"/>
      <c r="V87" s="135"/>
      <c r="W87" s="135"/>
      <c r="X87" s="135"/>
      <c r="Y87" s="135"/>
      <c r="Z87" s="135"/>
      <c r="AA87" s="136"/>
    </row>
    <row r="88" spans="1:27" ht="14" thickBot="1">
      <c r="A88" s="39"/>
      <c r="B88" s="40"/>
      <c r="C88" s="41"/>
      <c r="D88" s="123" t="s">
        <v>68</v>
      </c>
      <c r="E88" s="79"/>
      <c r="F88" s="11" t="s">
        <v>25</v>
      </c>
      <c r="G88" s="55"/>
      <c r="H88" s="10" t="str">
        <f>IF(H85=0,"",H86/H85)</f>
        <v/>
      </c>
      <c r="I88" s="12" t="s">
        <v>25</v>
      </c>
      <c r="J88" s="13" t="str">
        <f t="shared" ref="J88:AA88" si="23">IF(J85="","",J86/J85)</f>
        <v/>
      </c>
      <c r="K88" s="13" t="str">
        <f t="shared" si="23"/>
        <v/>
      </c>
      <c r="L88" s="13" t="str">
        <f t="shared" si="23"/>
        <v/>
      </c>
      <c r="M88" s="13" t="str">
        <f t="shared" si="23"/>
        <v/>
      </c>
      <c r="N88" s="13" t="str">
        <f t="shared" si="23"/>
        <v/>
      </c>
      <c r="O88" s="13" t="str">
        <f t="shared" si="23"/>
        <v/>
      </c>
      <c r="P88" s="13" t="str">
        <f t="shared" si="23"/>
        <v/>
      </c>
      <c r="Q88" s="13" t="str">
        <f t="shared" si="23"/>
        <v/>
      </c>
      <c r="R88" s="13" t="str">
        <f t="shared" si="23"/>
        <v/>
      </c>
      <c r="S88" s="13" t="str">
        <f t="shared" si="23"/>
        <v/>
      </c>
      <c r="T88" s="13" t="str">
        <f t="shared" si="23"/>
        <v/>
      </c>
      <c r="U88" s="13" t="str">
        <f t="shared" si="23"/>
        <v/>
      </c>
      <c r="V88" s="13" t="str">
        <f t="shared" si="23"/>
        <v/>
      </c>
      <c r="W88" s="13" t="str">
        <f t="shared" si="23"/>
        <v/>
      </c>
      <c r="X88" s="13" t="str">
        <f t="shared" si="23"/>
        <v/>
      </c>
      <c r="Y88" s="13" t="str">
        <f t="shared" si="23"/>
        <v/>
      </c>
      <c r="Z88" s="13" t="str">
        <f t="shared" si="23"/>
        <v/>
      </c>
      <c r="AA88" s="112" t="str">
        <f t="shared" si="23"/>
        <v/>
      </c>
    </row>
    <row r="89" spans="1:27">
      <c r="A89" s="34">
        <v>20</v>
      </c>
      <c r="B89" s="35" t="str">
        <f>$D$1</f>
        <v>X Team</v>
      </c>
      <c r="C89" s="36" t="s">
        <v>19</v>
      </c>
      <c r="D89" s="121"/>
      <c r="E89" s="77"/>
      <c r="F89" s="4" t="s">
        <v>20</v>
      </c>
      <c r="G89" s="5"/>
      <c r="H89" s="5">
        <f>SUM(J89:AA89)</f>
        <v>0</v>
      </c>
      <c r="I89" s="6" t="s">
        <v>21</v>
      </c>
      <c r="J89" s="88"/>
      <c r="K89" s="88"/>
      <c r="L89" s="88"/>
      <c r="M89" s="88"/>
      <c r="N89" s="88"/>
      <c r="O89" s="88"/>
      <c r="P89" s="88"/>
      <c r="Q89" s="88"/>
      <c r="R89" s="88"/>
      <c r="S89" s="88"/>
      <c r="T89" s="88"/>
      <c r="U89" s="88"/>
      <c r="V89" s="88"/>
      <c r="W89" s="88"/>
      <c r="X89" s="88"/>
      <c r="Y89" s="88"/>
      <c r="Z89" s="88"/>
      <c r="AA89" s="89"/>
    </row>
    <row r="90" spans="1:27">
      <c r="A90" s="37"/>
      <c r="B90" s="20"/>
      <c r="C90" s="38" t="s">
        <v>22</v>
      </c>
      <c r="D90" s="122"/>
      <c r="E90" s="78"/>
      <c r="F90" s="7" t="s">
        <v>23</v>
      </c>
      <c r="G90" s="8"/>
      <c r="H90" s="8">
        <f>SUM(J90:AA90)</f>
        <v>0</v>
      </c>
      <c r="I90" s="9" t="s">
        <v>24</v>
      </c>
      <c r="J90" s="90"/>
      <c r="K90" s="90"/>
      <c r="L90" s="90"/>
      <c r="M90" s="90"/>
      <c r="N90" s="90"/>
      <c r="O90" s="90"/>
      <c r="P90" s="90"/>
      <c r="Q90" s="90"/>
      <c r="R90" s="90"/>
      <c r="S90" s="90"/>
      <c r="T90" s="90"/>
      <c r="U90" s="90"/>
      <c r="V90" s="90"/>
      <c r="W90" s="90"/>
      <c r="X90" s="90"/>
      <c r="Y90" s="90"/>
      <c r="Z90" s="90"/>
      <c r="AA90" s="91"/>
    </row>
    <row r="91" spans="1:27">
      <c r="A91" s="37"/>
      <c r="B91" s="20"/>
      <c r="C91" s="38"/>
      <c r="D91" s="122"/>
      <c r="E91" s="78"/>
      <c r="F91" s="132" t="s">
        <v>45</v>
      </c>
      <c r="G91" s="133"/>
      <c r="H91" s="8">
        <f>SUM(J91:AA91)</f>
        <v>0</v>
      </c>
      <c r="I91" s="134" t="s">
        <v>46</v>
      </c>
      <c r="J91" s="135"/>
      <c r="K91" s="135"/>
      <c r="L91" s="135"/>
      <c r="M91" s="135"/>
      <c r="N91" s="135"/>
      <c r="O91" s="135"/>
      <c r="P91" s="135"/>
      <c r="Q91" s="135"/>
      <c r="R91" s="135"/>
      <c r="S91" s="135"/>
      <c r="T91" s="135"/>
      <c r="U91" s="135"/>
      <c r="V91" s="135"/>
      <c r="W91" s="135"/>
      <c r="X91" s="135"/>
      <c r="Y91" s="135"/>
      <c r="Z91" s="135"/>
      <c r="AA91" s="136"/>
    </row>
    <row r="92" spans="1:27" ht="14" thickBot="1">
      <c r="A92" s="39"/>
      <c r="B92" s="40"/>
      <c r="C92" s="41"/>
      <c r="D92" s="123" t="s">
        <v>65</v>
      </c>
      <c r="E92" s="79"/>
      <c r="F92" s="11" t="s">
        <v>25</v>
      </c>
      <c r="G92" s="55"/>
      <c r="H92" s="10" t="str">
        <f>IF(H89=0,"",H90/H89)</f>
        <v/>
      </c>
      <c r="I92" s="12" t="s">
        <v>25</v>
      </c>
      <c r="J92" s="13" t="str">
        <f t="shared" ref="J92:AA92" si="24">IF(J89="","",J90/J89)</f>
        <v/>
      </c>
      <c r="K92" s="13" t="str">
        <f t="shared" si="24"/>
        <v/>
      </c>
      <c r="L92" s="13" t="str">
        <f t="shared" si="24"/>
        <v/>
      </c>
      <c r="M92" s="13" t="str">
        <f t="shared" si="24"/>
        <v/>
      </c>
      <c r="N92" s="13" t="str">
        <f t="shared" si="24"/>
        <v/>
      </c>
      <c r="O92" s="13" t="str">
        <f t="shared" si="24"/>
        <v/>
      </c>
      <c r="P92" s="13" t="str">
        <f t="shared" si="24"/>
        <v/>
      </c>
      <c r="Q92" s="13" t="str">
        <f t="shared" si="24"/>
        <v/>
      </c>
      <c r="R92" s="13" t="str">
        <f t="shared" si="24"/>
        <v/>
      </c>
      <c r="S92" s="13" t="str">
        <f t="shared" si="24"/>
        <v/>
      </c>
      <c r="T92" s="13" t="str">
        <f t="shared" si="24"/>
        <v/>
      </c>
      <c r="U92" s="13" t="str">
        <f t="shared" si="24"/>
        <v/>
      </c>
      <c r="V92" s="13" t="str">
        <f t="shared" si="24"/>
        <v/>
      </c>
      <c r="W92" s="13" t="str">
        <f t="shared" si="24"/>
        <v/>
      </c>
      <c r="X92" s="13" t="str">
        <f t="shared" si="24"/>
        <v/>
      </c>
      <c r="Y92" s="13" t="str">
        <f t="shared" si="24"/>
        <v/>
      </c>
      <c r="Z92" s="13" t="str">
        <f t="shared" si="24"/>
        <v/>
      </c>
      <c r="AA92" s="112" t="str">
        <f t="shared" si="24"/>
        <v/>
      </c>
    </row>
    <row r="93" spans="1:27">
      <c r="A93" s="34">
        <v>21</v>
      </c>
      <c r="B93" s="35" t="str">
        <f>$D$1</f>
        <v>X Team</v>
      </c>
      <c r="C93" s="36" t="s">
        <v>19</v>
      </c>
      <c r="D93" s="121"/>
      <c r="E93" s="77"/>
      <c r="F93" s="4" t="s">
        <v>20</v>
      </c>
      <c r="G93" s="5"/>
      <c r="H93" s="5">
        <f>SUM(J93:AA93)</f>
        <v>0</v>
      </c>
      <c r="I93" s="6" t="s">
        <v>21</v>
      </c>
      <c r="J93" s="88"/>
      <c r="K93" s="88"/>
      <c r="L93" s="88"/>
      <c r="M93" s="88"/>
      <c r="N93" s="88"/>
      <c r="O93" s="88"/>
      <c r="P93" s="88"/>
      <c r="Q93" s="88"/>
      <c r="R93" s="88"/>
      <c r="S93" s="88"/>
      <c r="T93" s="88"/>
      <c r="U93" s="88"/>
      <c r="V93" s="88"/>
      <c r="W93" s="88"/>
      <c r="X93" s="88"/>
      <c r="Y93" s="88"/>
      <c r="Z93" s="88"/>
      <c r="AA93" s="89"/>
    </row>
    <row r="94" spans="1:27">
      <c r="A94" s="37"/>
      <c r="B94" s="20"/>
      <c r="C94" s="38" t="s">
        <v>22</v>
      </c>
      <c r="D94" s="122"/>
      <c r="E94" s="78"/>
      <c r="F94" s="7" t="s">
        <v>23</v>
      </c>
      <c r="G94" s="8"/>
      <c r="H94" s="8">
        <f>SUM(J94:AA94)</f>
        <v>0</v>
      </c>
      <c r="I94" s="9" t="s">
        <v>24</v>
      </c>
      <c r="J94" s="90"/>
      <c r="K94" s="90"/>
      <c r="L94" s="90"/>
      <c r="M94" s="90"/>
      <c r="N94" s="90"/>
      <c r="O94" s="90"/>
      <c r="P94" s="90"/>
      <c r="Q94" s="90"/>
      <c r="R94" s="90"/>
      <c r="S94" s="90"/>
      <c r="T94" s="90"/>
      <c r="U94" s="90"/>
      <c r="V94" s="90"/>
      <c r="W94" s="90"/>
      <c r="X94" s="90"/>
      <c r="Y94" s="90"/>
      <c r="Z94" s="90"/>
      <c r="AA94" s="91"/>
    </row>
    <row r="95" spans="1:27">
      <c r="A95" s="37"/>
      <c r="B95" s="20"/>
      <c r="C95" s="38"/>
      <c r="D95" s="122"/>
      <c r="E95" s="78"/>
      <c r="F95" s="132" t="s">
        <v>45</v>
      </c>
      <c r="G95" s="133"/>
      <c r="H95" s="8">
        <f>SUM(J95:AA95)</f>
        <v>0</v>
      </c>
      <c r="I95" s="134" t="s">
        <v>46</v>
      </c>
      <c r="J95" s="135"/>
      <c r="K95" s="135"/>
      <c r="L95" s="135"/>
      <c r="M95" s="135"/>
      <c r="N95" s="135"/>
      <c r="O95" s="135"/>
      <c r="P95" s="135"/>
      <c r="Q95" s="135"/>
      <c r="R95" s="135"/>
      <c r="S95" s="135"/>
      <c r="T95" s="135"/>
      <c r="U95" s="135"/>
      <c r="V95" s="135"/>
      <c r="W95" s="135"/>
      <c r="X95" s="135"/>
      <c r="Y95" s="135"/>
      <c r="Z95" s="135"/>
      <c r="AA95" s="136"/>
    </row>
    <row r="96" spans="1:27" ht="14" thickBot="1">
      <c r="A96" s="39"/>
      <c r="B96" s="40"/>
      <c r="C96" s="41"/>
      <c r="D96" s="123" t="s">
        <v>68</v>
      </c>
      <c r="E96" s="79"/>
      <c r="F96" s="11" t="s">
        <v>25</v>
      </c>
      <c r="G96" s="55"/>
      <c r="H96" s="10" t="str">
        <f>IF(H93=0,"",H94/H93)</f>
        <v/>
      </c>
      <c r="I96" s="12" t="s">
        <v>25</v>
      </c>
      <c r="J96" s="13" t="str">
        <f t="shared" ref="J96:AA96" si="25">IF(J93="","",J94/J93)</f>
        <v/>
      </c>
      <c r="K96" s="13" t="str">
        <f t="shared" si="25"/>
        <v/>
      </c>
      <c r="L96" s="13" t="str">
        <f t="shared" si="25"/>
        <v/>
      </c>
      <c r="M96" s="13" t="str">
        <f t="shared" si="25"/>
        <v/>
      </c>
      <c r="N96" s="13" t="str">
        <f t="shared" si="25"/>
        <v/>
      </c>
      <c r="O96" s="13" t="str">
        <f t="shared" si="25"/>
        <v/>
      </c>
      <c r="P96" s="13" t="str">
        <f t="shared" si="25"/>
        <v/>
      </c>
      <c r="Q96" s="13" t="str">
        <f t="shared" si="25"/>
        <v/>
      </c>
      <c r="R96" s="13" t="str">
        <f t="shared" si="25"/>
        <v/>
      </c>
      <c r="S96" s="13" t="str">
        <f t="shared" si="25"/>
        <v/>
      </c>
      <c r="T96" s="13" t="str">
        <f t="shared" si="25"/>
        <v/>
      </c>
      <c r="U96" s="13" t="str">
        <f t="shared" si="25"/>
        <v/>
      </c>
      <c r="V96" s="13" t="str">
        <f t="shared" si="25"/>
        <v/>
      </c>
      <c r="W96" s="13" t="str">
        <f t="shared" si="25"/>
        <v/>
      </c>
      <c r="X96" s="13" t="str">
        <f t="shared" si="25"/>
        <v/>
      </c>
      <c r="Y96" s="13" t="str">
        <f t="shared" si="25"/>
        <v/>
      </c>
      <c r="Z96" s="13" t="str">
        <f t="shared" si="25"/>
        <v/>
      </c>
      <c r="AA96" s="112" t="str">
        <f t="shared" si="25"/>
        <v/>
      </c>
    </row>
    <row r="97" spans="1:27">
      <c r="A97" s="34">
        <v>22</v>
      </c>
      <c r="B97" s="35" t="str">
        <f>$D$1</f>
        <v>X Team</v>
      </c>
      <c r="C97" s="36" t="s">
        <v>19</v>
      </c>
      <c r="D97" s="121"/>
      <c r="E97" s="77"/>
      <c r="F97" s="4" t="s">
        <v>20</v>
      </c>
      <c r="G97" s="5"/>
      <c r="H97" s="5">
        <f>SUM(J97:AA97)</f>
        <v>0</v>
      </c>
      <c r="I97" s="6" t="s">
        <v>21</v>
      </c>
      <c r="J97" s="88"/>
      <c r="K97" s="88"/>
      <c r="L97" s="88"/>
      <c r="M97" s="88"/>
      <c r="N97" s="88"/>
      <c r="O97" s="88"/>
      <c r="P97" s="88"/>
      <c r="Q97" s="88"/>
      <c r="R97" s="88"/>
      <c r="S97" s="88"/>
      <c r="T97" s="88"/>
      <c r="U97" s="88"/>
      <c r="V97" s="88"/>
      <c r="W97" s="88"/>
      <c r="X97" s="88"/>
      <c r="Y97" s="88"/>
      <c r="Z97" s="88"/>
      <c r="AA97" s="89"/>
    </row>
    <row r="98" spans="1:27">
      <c r="A98" s="37"/>
      <c r="B98" s="20"/>
      <c r="C98" s="38" t="s">
        <v>22</v>
      </c>
      <c r="D98" s="122"/>
      <c r="E98" s="78"/>
      <c r="F98" s="7" t="s">
        <v>23</v>
      </c>
      <c r="G98" s="8"/>
      <c r="H98" s="8">
        <f>SUM(J98:AA98)</f>
        <v>0</v>
      </c>
      <c r="I98" s="9" t="s">
        <v>24</v>
      </c>
      <c r="J98" s="90"/>
      <c r="K98" s="90"/>
      <c r="L98" s="90"/>
      <c r="M98" s="90"/>
      <c r="N98" s="90"/>
      <c r="O98" s="90"/>
      <c r="P98" s="90"/>
      <c r="Q98" s="90"/>
      <c r="R98" s="90"/>
      <c r="S98" s="90"/>
      <c r="T98" s="90"/>
      <c r="U98" s="90"/>
      <c r="V98" s="90"/>
      <c r="W98" s="90"/>
      <c r="X98" s="90"/>
      <c r="Y98" s="90"/>
      <c r="Z98" s="90"/>
      <c r="AA98" s="91"/>
    </row>
    <row r="99" spans="1:27">
      <c r="A99" s="37"/>
      <c r="B99" s="20"/>
      <c r="C99" s="38"/>
      <c r="D99" s="122"/>
      <c r="E99" s="78"/>
      <c r="F99" s="132" t="s">
        <v>45</v>
      </c>
      <c r="G99" s="133"/>
      <c r="H99" s="8">
        <f>SUM(J99:AA99)</f>
        <v>0</v>
      </c>
      <c r="I99" s="134" t="s">
        <v>46</v>
      </c>
      <c r="J99" s="135"/>
      <c r="K99" s="135"/>
      <c r="L99" s="135"/>
      <c r="M99" s="135"/>
      <c r="N99" s="135"/>
      <c r="O99" s="135"/>
      <c r="P99" s="135"/>
      <c r="Q99" s="135"/>
      <c r="R99" s="135"/>
      <c r="S99" s="135"/>
      <c r="T99" s="135"/>
      <c r="U99" s="135"/>
      <c r="V99" s="135"/>
      <c r="W99" s="135"/>
      <c r="X99" s="135"/>
      <c r="Y99" s="135"/>
      <c r="Z99" s="135"/>
      <c r="AA99" s="136"/>
    </row>
    <row r="100" spans="1:27" ht="14" thickBot="1">
      <c r="A100" s="39"/>
      <c r="B100" s="40"/>
      <c r="C100" s="41"/>
      <c r="D100" s="123" t="s">
        <v>65</v>
      </c>
      <c r="E100" s="79"/>
      <c r="F100" s="11" t="s">
        <v>25</v>
      </c>
      <c r="G100" s="55"/>
      <c r="H100" s="10" t="str">
        <f>IF(H97=0,"",H98/H97)</f>
        <v/>
      </c>
      <c r="I100" s="12" t="s">
        <v>25</v>
      </c>
      <c r="J100" s="13" t="str">
        <f t="shared" ref="J100:AA100" si="26">IF(J97="","",J98/J97)</f>
        <v/>
      </c>
      <c r="K100" s="13" t="str">
        <f t="shared" si="26"/>
        <v/>
      </c>
      <c r="L100" s="13" t="str">
        <f t="shared" si="26"/>
        <v/>
      </c>
      <c r="M100" s="13" t="str">
        <f t="shared" si="26"/>
        <v/>
      </c>
      <c r="N100" s="13" t="str">
        <f t="shared" si="26"/>
        <v/>
      </c>
      <c r="O100" s="13" t="str">
        <f t="shared" si="26"/>
        <v/>
      </c>
      <c r="P100" s="13" t="str">
        <f t="shared" si="26"/>
        <v/>
      </c>
      <c r="Q100" s="13" t="str">
        <f t="shared" si="26"/>
        <v/>
      </c>
      <c r="R100" s="13" t="str">
        <f t="shared" si="26"/>
        <v/>
      </c>
      <c r="S100" s="13" t="str">
        <f t="shared" si="26"/>
        <v/>
      </c>
      <c r="T100" s="13" t="str">
        <f t="shared" si="26"/>
        <v/>
      </c>
      <c r="U100" s="13" t="str">
        <f t="shared" si="26"/>
        <v/>
      </c>
      <c r="V100" s="13" t="str">
        <f t="shared" si="26"/>
        <v/>
      </c>
      <c r="W100" s="13" t="str">
        <f t="shared" si="26"/>
        <v/>
      </c>
      <c r="X100" s="13" t="str">
        <f t="shared" si="26"/>
        <v/>
      </c>
      <c r="Y100" s="13" t="str">
        <f t="shared" si="26"/>
        <v/>
      </c>
      <c r="Z100" s="13" t="str">
        <f t="shared" si="26"/>
        <v/>
      </c>
      <c r="AA100" s="112" t="str">
        <f t="shared" si="26"/>
        <v/>
      </c>
    </row>
    <row r="101" spans="1:27">
      <c r="A101" s="34">
        <v>23</v>
      </c>
      <c r="B101" s="35" t="str">
        <f>$D$1</f>
        <v>X Team</v>
      </c>
      <c r="C101" s="36" t="s">
        <v>19</v>
      </c>
      <c r="D101" s="121"/>
      <c r="E101" s="77"/>
      <c r="F101" s="4" t="s">
        <v>20</v>
      </c>
      <c r="G101" s="5"/>
      <c r="H101" s="5">
        <f>SUM(J101:AA101)</f>
        <v>0</v>
      </c>
      <c r="I101" s="6" t="s">
        <v>21</v>
      </c>
      <c r="J101" s="88"/>
      <c r="K101" s="88"/>
      <c r="L101" s="88"/>
      <c r="M101" s="88"/>
      <c r="N101" s="88"/>
      <c r="O101" s="88"/>
      <c r="P101" s="88"/>
      <c r="Q101" s="88"/>
      <c r="R101" s="88"/>
      <c r="S101" s="88"/>
      <c r="T101" s="88"/>
      <c r="U101" s="88"/>
      <c r="V101" s="88"/>
      <c r="W101" s="88"/>
      <c r="X101" s="88"/>
      <c r="Y101" s="88"/>
      <c r="Z101" s="88"/>
      <c r="AA101" s="89"/>
    </row>
    <row r="102" spans="1:27">
      <c r="A102" s="37"/>
      <c r="B102" s="20"/>
      <c r="C102" s="38" t="s">
        <v>22</v>
      </c>
      <c r="D102" s="122"/>
      <c r="E102" s="78"/>
      <c r="F102" s="7" t="s">
        <v>23</v>
      </c>
      <c r="G102" s="8"/>
      <c r="H102" s="8">
        <f>SUM(J102:AA102)</f>
        <v>0</v>
      </c>
      <c r="I102" s="9" t="s">
        <v>24</v>
      </c>
      <c r="J102" s="90"/>
      <c r="K102" s="90"/>
      <c r="L102" s="90"/>
      <c r="M102" s="90"/>
      <c r="N102" s="90"/>
      <c r="O102" s="90"/>
      <c r="P102" s="90"/>
      <c r="Q102" s="90"/>
      <c r="R102" s="90"/>
      <c r="S102" s="90"/>
      <c r="T102" s="90"/>
      <c r="U102" s="90"/>
      <c r="V102" s="90"/>
      <c r="W102" s="90"/>
      <c r="X102" s="90"/>
      <c r="Y102" s="90"/>
      <c r="Z102" s="90"/>
      <c r="AA102" s="91"/>
    </row>
    <row r="103" spans="1:27">
      <c r="A103" s="37"/>
      <c r="B103" s="20"/>
      <c r="C103" s="38"/>
      <c r="D103" s="122"/>
      <c r="E103" s="78"/>
      <c r="F103" s="132" t="s">
        <v>45</v>
      </c>
      <c r="G103" s="133"/>
      <c r="H103" s="8">
        <f>SUM(J103:AA103)</f>
        <v>0</v>
      </c>
      <c r="I103" s="134" t="s">
        <v>46</v>
      </c>
      <c r="J103" s="135"/>
      <c r="K103" s="135"/>
      <c r="L103" s="135"/>
      <c r="M103" s="135"/>
      <c r="N103" s="135"/>
      <c r="O103" s="135"/>
      <c r="P103" s="135"/>
      <c r="Q103" s="135"/>
      <c r="R103" s="135"/>
      <c r="S103" s="135"/>
      <c r="T103" s="135"/>
      <c r="U103" s="135"/>
      <c r="V103" s="135"/>
      <c r="W103" s="135"/>
      <c r="X103" s="135"/>
      <c r="Y103" s="135"/>
      <c r="Z103" s="135"/>
      <c r="AA103" s="136"/>
    </row>
    <row r="104" spans="1:27" ht="14" thickBot="1">
      <c r="A104" s="39"/>
      <c r="B104" s="40"/>
      <c r="C104" s="41"/>
      <c r="D104" s="123" t="s">
        <v>65</v>
      </c>
      <c r="E104" s="79"/>
      <c r="F104" s="11" t="s">
        <v>25</v>
      </c>
      <c r="G104" s="55"/>
      <c r="H104" s="10" t="str">
        <f>IF(H101=0,"",H102/H101)</f>
        <v/>
      </c>
      <c r="I104" s="12" t="s">
        <v>25</v>
      </c>
      <c r="J104" s="13" t="str">
        <f t="shared" ref="J104:AA104" si="27">IF(J101="","",J102/J101)</f>
        <v/>
      </c>
      <c r="K104" s="13" t="str">
        <f t="shared" si="27"/>
        <v/>
      </c>
      <c r="L104" s="13" t="str">
        <f t="shared" si="27"/>
        <v/>
      </c>
      <c r="M104" s="13" t="str">
        <f t="shared" si="27"/>
        <v/>
      </c>
      <c r="N104" s="13" t="str">
        <f t="shared" si="27"/>
        <v/>
      </c>
      <c r="O104" s="13" t="str">
        <f t="shared" si="27"/>
        <v/>
      </c>
      <c r="P104" s="13" t="str">
        <f t="shared" si="27"/>
        <v/>
      </c>
      <c r="Q104" s="13" t="str">
        <f t="shared" si="27"/>
        <v/>
      </c>
      <c r="R104" s="13" t="str">
        <f t="shared" si="27"/>
        <v/>
      </c>
      <c r="S104" s="13" t="str">
        <f t="shared" si="27"/>
        <v/>
      </c>
      <c r="T104" s="13" t="str">
        <f t="shared" si="27"/>
        <v/>
      </c>
      <c r="U104" s="13" t="str">
        <f t="shared" si="27"/>
        <v/>
      </c>
      <c r="V104" s="13" t="str">
        <f t="shared" si="27"/>
        <v/>
      </c>
      <c r="W104" s="13" t="str">
        <f t="shared" si="27"/>
        <v/>
      </c>
      <c r="X104" s="13" t="str">
        <f t="shared" si="27"/>
        <v/>
      </c>
      <c r="Y104" s="13" t="str">
        <f t="shared" si="27"/>
        <v/>
      </c>
      <c r="Z104" s="13" t="str">
        <f t="shared" si="27"/>
        <v/>
      </c>
      <c r="AA104" s="112" t="str">
        <f t="shared" si="27"/>
        <v/>
      </c>
    </row>
    <row r="105" spans="1:27">
      <c r="A105" s="34">
        <v>24</v>
      </c>
      <c r="B105" s="35" t="str">
        <f>$D$1</f>
        <v>X Team</v>
      </c>
      <c r="C105" s="36" t="s">
        <v>19</v>
      </c>
      <c r="D105" s="121"/>
      <c r="E105" s="77"/>
      <c r="F105" s="4" t="s">
        <v>20</v>
      </c>
      <c r="G105" s="5"/>
      <c r="H105" s="5">
        <f>SUM(J105:AA105)</f>
        <v>0</v>
      </c>
      <c r="I105" s="6" t="s">
        <v>21</v>
      </c>
      <c r="J105" s="88"/>
      <c r="K105" s="88"/>
      <c r="L105" s="88"/>
      <c r="M105" s="88"/>
      <c r="N105" s="88"/>
      <c r="O105" s="88"/>
      <c r="P105" s="88"/>
      <c r="Q105" s="88"/>
      <c r="R105" s="88"/>
      <c r="S105" s="88"/>
      <c r="T105" s="88"/>
      <c r="U105" s="88"/>
      <c r="V105" s="88"/>
      <c r="W105" s="88"/>
      <c r="X105" s="88"/>
      <c r="Y105" s="88"/>
      <c r="Z105" s="88"/>
      <c r="AA105" s="89"/>
    </row>
    <row r="106" spans="1:27">
      <c r="A106" s="37"/>
      <c r="B106" s="20"/>
      <c r="C106" s="38" t="s">
        <v>22</v>
      </c>
      <c r="D106" s="122"/>
      <c r="E106" s="78"/>
      <c r="F106" s="7" t="s">
        <v>23</v>
      </c>
      <c r="G106" s="8"/>
      <c r="H106" s="8">
        <f>SUM(J106:AA106)</f>
        <v>0</v>
      </c>
      <c r="I106" s="9" t="s">
        <v>24</v>
      </c>
      <c r="J106" s="90"/>
      <c r="K106" s="90"/>
      <c r="L106" s="90"/>
      <c r="M106" s="90"/>
      <c r="N106" s="90"/>
      <c r="O106" s="90"/>
      <c r="P106" s="90"/>
      <c r="Q106" s="90"/>
      <c r="R106" s="90"/>
      <c r="S106" s="90"/>
      <c r="T106" s="90"/>
      <c r="U106" s="90"/>
      <c r="V106" s="90"/>
      <c r="W106" s="90"/>
      <c r="X106" s="90"/>
      <c r="Y106" s="90"/>
      <c r="Z106" s="90"/>
      <c r="AA106" s="91"/>
    </row>
    <row r="107" spans="1:27">
      <c r="A107" s="37"/>
      <c r="B107" s="20"/>
      <c r="C107" s="38"/>
      <c r="D107" s="122"/>
      <c r="E107" s="78"/>
      <c r="F107" s="132" t="s">
        <v>45</v>
      </c>
      <c r="G107" s="133"/>
      <c r="H107" s="8">
        <f>SUM(J107:AA107)</f>
        <v>0</v>
      </c>
      <c r="I107" s="134" t="s">
        <v>46</v>
      </c>
      <c r="J107" s="135"/>
      <c r="K107" s="135"/>
      <c r="L107" s="135"/>
      <c r="M107" s="135"/>
      <c r="N107" s="135"/>
      <c r="O107" s="135"/>
      <c r="P107" s="135"/>
      <c r="Q107" s="135"/>
      <c r="R107" s="135"/>
      <c r="S107" s="135"/>
      <c r="T107" s="135"/>
      <c r="U107" s="135"/>
      <c r="V107" s="135"/>
      <c r="W107" s="135"/>
      <c r="X107" s="135"/>
      <c r="Y107" s="135"/>
      <c r="Z107" s="135"/>
      <c r="AA107" s="136"/>
    </row>
    <row r="108" spans="1:27" ht="14" thickBot="1">
      <c r="A108" s="39"/>
      <c r="B108" s="40"/>
      <c r="C108" s="41"/>
      <c r="D108" s="123" t="s">
        <v>65</v>
      </c>
      <c r="E108" s="79"/>
      <c r="F108" s="11" t="s">
        <v>25</v>
      </c>
      <c r="G108" s="55"/>
      <c r="H108" s="10" t="str">
        <f>IF(H105=0,"",H106/H105)</f>
        <v/>
      </c>
      <c r="I108" s="12" t="s">
        <v>25</v>
      </c>
      <c r="J108" s="13" t="str">
        <f t="shared" ref="J108:AA108" si="28">IF(J105="","",J106/J105)</f>
        <v/>
      </c>
      <c r="K108" s="13" t="str">
        <f t="shared" si="28"/>
        <v/>
      </c>
      <c r="L108" s="13" t="str">
        <f t="shared" si="28"/>
        <v/>
      </c>
      <c r="M108" s="13" t="str">
        <f t="shared" si="28"/>
        <v/>
      </c>
      <c r="N108" s="13" t="str">
        <f t="shared" si="28"/>
        <v/>
      </c>
      <c r="O108" s="13" t="str">
        <f t="shared" si="28"/>
        <v/>
      </c>
      <c r="P108" s="13" t="str">
        <f t="shared" si="28"/>
        <v/>
      </c>
      <c r="Q108" s="13" t="str">
        <f t="shared" si="28"/>
        <v/>
      </c>
      <c r="R108" s="13" t="str">
        <f t="shared" si="28"/>
        <v/>
      </c>
      <c r="S108" s="13" t="str">
        <f t="shared" si="28"/>
        <v/>
      </c>
      <c r="T108" s="13" t="str">
        <f t="shared" si="28"/>
        <v/>
      </c>
      <c r="U108" s="13" t="str">
        <f t="shared" si="28"/>
        <v/>
      </c>
      <c r="V108" s="13" t="str">
        <f t="shared" si="28"/>
        <v/>
      </c>
      <c r="W108" s="13" t="str">
        <f t="shared" si="28"/>
        <v/>
      </c>
      <c r="X108" s="13" t="str">
        <f t="shared" si="28"/>
        <v/>
      </c>
      <c r="Y108" s="13" t="str">
        <f t="shared" si="28"/>
        <v/>
      </c>
      <c r="Z108" s="13" t="str">
        <f t="shared" si="28"/>
        <v/>
      </c>
      <c r="AA108" s="112" t="str">
        <f t="shared" si="28"/>
        <v/>
      </c>
    </row>
    <row r="109" spans="1:27">
      <c r="A109" s="34">
        <v>25</v>
      </c>
      <c r="B109" s="35" t="str">
        <f>$D$1</f>
        <v>X Team</v>
      </c>
      <c r="C109" s="36" t="s">
        <v>19</v>
      </c>
      <c r="D109" s="121"/>
      <c r="E109" s="77"/>
      <c r="F109" s="4" t="s">
        <v>20</v>
      </c>
      <c r="G109" s="5"/>
      <c r="H109" s="5">
        <f>SUM(J109:AA109)</f>
        <v>0</v>
      </c>
      <c r="I109" s="6" t="s">
        <v>21</v>
      </c>
      <c r="J109" s="88"/>
      <c r="K109" s="88"/>
      <c r="L109" s="88"/>
      <c r="M109" s="88"/>
      <c r="N109" s="88"/>
      <c r="O109" s="88"/>
      <c r="P109" s="88"/>
      <c r="Q109" s="88"/>
      <c r="R109" s="88"/>
      <c r="S109" s="88"/>
      <c r="T109" s="88"/>
      <c r="U109" s="88"/>
      <c r="V109" s="88"/>
      <c r="W109" s="88"/>
      <c r="X109" s="88"/>
      <c r="Y109" s="88"/>
      <c r="Z109" s="88"/>
      <c r="AA109" s="89"/>
    </row>
    <row r="110" spans="1:27">
      <c r="A110" s="37"/>
      <c r="B110" s="20"/>
      <c r="C110" s="38" t="s">
        <v>22</v>
      </c>
      <c r="D110" s="122"/>
      <c r="E110" s="78"/>
      <c r="F110" s="7" t="s">
        <v>23</v>
      </c>
      <c r="G110" s="8"/>
      <c r="H110" s="8">
        <f>SUM(J110:AA110)</f>
        <v>0</v>
      </c>
      <c r="I110" s="9" t="s">
        <v>24</v>
      </c>
      <c r="J110" s="90"/>
      <c r="K110" s="90"/>
      <c r="L110" s="90"/>
      <c r="M110" s="90"/>
      <c r="N110" s="90"/>
      <c r="O110" s="90"/>
      <c r="P110" s="90"/>
      <c r="Q110" s="90"/>
      <c r="R110" s="90"/>
      <c r="S110" s="90"/>
      <c r="T110" s="90"/>
      <c r="U110" s="90"/>
      <c r="V110" s="90"/>
      <c r="W110" s="90"/>
      <c r="X110" s="90"/>
      <c r="Y110" s="90"/>
      <c r="Z110" s="90"/>
      <c r="AA110" s="91"/>
    </row>
    <row r="111" spans="1:27">
      <c r="A111" s="37"/>
      <c r="B111" s="20"/>
      <c r="C111" s="38"/>
      <c r="D111" s="122"/>
      <c r="E111" s="78"/>
      <c r="F111" s="132" t="s">
        <v>45</v>
      </c>
      <c r="G111" s="133"/>
      <c r="H111" s="8">
        <f>SUM(J111:AA111)</f>
        <v>0</v>
      </c>
      <c r="I111" s="134" t="s">
        <v>46</v>
      </c>
      <c r="J111" s="135"/>
      <c r="K111" s="135"/>
      <c r="L111" s="135"/>
      <c r="M111" s="135"/>
      <c r="N111" s="135"/>
      <c r="O111" s="135"/>
      <c r="P111" s="135"/>
      <c r="Q111" s="135"/>
      <c r="R111" s="135"/>
      <c r="S111" s="135"/>
      <c r="T111" s="135"/>
      <c r="U111" s="135"/>
      <c r="V111" s="135"/>
      <c r="W111" s="135"/>
      <c r="X111" s="135"/>
      <c r="Y111" s="135"/>
      <c r="Z111" s="135"/>
      <c r="AA111" s="136"/>
    </row>
    <row r="112" spans="1:27" ht="14" thickBot="1">
      <c r="A112" s="42"/>
      <c r="B112" s="30"/>
      <c r="C112" s="31"/>
      <c r="D112" s="124" t="s">
        <v>65</v>
      </c>
      <c r="E112" s="80"/>
      <c r="F112" s="16" t="s">
        <v>25</v>
      </c>
      <c r="G112" s="56"/>
      <c r="H112" s="10" t="str">
        <f>IF(H109=0,"",H110/H109)</f>
        <v/>
      </c>
      <c r="I112" s="18" t="s">
        <v>25</v>
      </c>
      <c r="J112" s="19" t="str">
        <f t="shared" ref="J112:AA112" si="29">IF(J109="","",J110/J109)</f>
        <v/>
      </c>
      <c r="K112" s="19" t="str">
        <f t="shared" si="29"/>
        <v/>
      </c>
      <c r="L112" s="19" t="str">
        <f t="shared" si="29"/>
        <v/>
      </c>
      <c r="M112" s="19" t="str">
        <f t="shared" si="29"/>
        <v/>
      </c>
      <c r="N112" s="19" t="str">
        <f t="shared" si="29"/>
        <v/>
      </c>
      <c r="O112" s="19" t="str">
        <f t="shared" si="29"/>
        <v/>
      </c>
      <c r="P112" s="19" t="str">
        <f t="shared" si="29"/>
        <v/>
      </c>
      <c r="Q112" s="19" t="str">
        <f t="shared" si="29"/>
        <v/>
      </c>
      <c r="R112" s="19" t="str">
        <f t="shared" si="29"/>
        <v/>
      </c>
      <c r="S112" s="19" t="str">
        <f t="shared" si="29"/>
        <v/>
      </c>
      <c r="T112" s="19" t="str">
        <f t="shared" si="29"/>
        <v/>
      </c>
      <c r="U112" s="19" t="str">
        <f t="shared" si="29"/>
        <v/>
      </c>
      <c r="V112" s="19" t="str">
        <f t="shared" si="29"/>
        <v/>
      </c>
      <c r="W112" s="19" t="str">
        <f t="shared" si="29"/>
        <v/>
      </c>
      <c r="X112" s="19" t="str">
        <f t="shared" si="29"/>
        <v/>
      </c>
      <c r="Y112" s="19" t="str">
        <f t="shared" si="29"/>
        <v/>
      </c>
      <c r="Z112" s="19" t="str">
        <f t="shared" si="29"/>
        <v/>
      </c>
      <c r="AA112" s="113" t="str">
        <f t="shared" si="29"/>
        <v/>
      </c>
    </row>
    <row r="113" spans="1:27" ht="19" thickTop="1">
      <c r="A113" s="118"/>
      <c r="B113" s="21" t="str">
        <f>$D$1</f>
        <v>X Team</v>
      </c>
      <c r="C113" s="22"/>
      <c r="D113" s="125" t="s">
        <v>26</v>
      </c>
      <c r="E113" s="81"/>
      <c r="F113" s="23" t="s">
        <v>20</v>
      </c>
      <c r="G113" s="24"/>
      <c r="H113" s="24">
        <f>SUM(J113:AA113)</f>
        <v>819</v>
      </c>
      <c r="I113" s="25" t="s">
        <v>21</v>
      </c>
      <c r="J113" s="26">
        <f t="shared" ref="J113:AA113" si="30">IF(SUM(J109,J105,J101,J97,J93,J89,J85,J81,J77,J73,J69,J65,J61,J57,J53,J49,J45,J41,J37,J33,J29,J25,J21,J17,J13)=0,"",SUM(J13,J17,J21,J25,J29,J33,J37,J41,J45,J49,J53,J57,J61,J65,J69,J73,J77,J81,J85,J89,J93,J97,J101,J105,J109))</f>
        <v>117</v>
      </c>
      <c r="K113" s="26">
        <f t="shared" si="30"/>
        <v>117</v>
      </c>
      <c r="L113" s="26">
        <f t="shared" si="30"/>
        <v>117</v>
      </c>
      <c r="M113" s="26">
        <f t="shared" si="30"/>
        <v>117</v>
      </c>
      <c r="N113" s="26">
        <f t="shared" si="30"/>
        <v>117</v>
      </c>
      <c r="O113" s="26">
        <f t="shared" si="30"/>
        <v>117</v>
      </c>
      <c r="P113" s="26">
        <f t="shared" si="30"/>
        <v>117</v>
      </c>
      <c r="Q113" s="26" t="str">
        <f t="shared" si="30"/>
        <v/>
      </c>
      <c r="R113" s="26" t="str">
        <f t="shared" si="30"/>
        <v/>
      </c>
      <c r="S113" s="26" t="str">
        <f t="shared" si="30"/>
        <v/>
      </c>
      <c r="T113" s="26" t="str">
        <f t="shared" si="30"/>
        <v/>
      </c>
      <c r="U113" s="26" t="str">
        <f t="shared" si="30"/>
        <v/>
      </c>
      <c r="V113" s="26" t="str">
        <f t="shared" si="30"/>
        <v/>
      </c>
      <c r="W113" s="26" t="str">
        <f t="shared" si="30"/>
        <v/>
      </c>
      <c r="X113" s="26" t="str">
        <f t="shared" si="30"/>
        <v/>
      </c>
      <c r="Y113" s="26" t="str">
        <f t="shared" si="30"/>
        <v/>
      </c>
      <c r="Z113" s="26" t="str">
        <f t="shared" si="30"/>
        <v/>
      </c>
      <c r="AA113" s="27" t="str">
        <f t="shared" si="30"/>
        <v/>
      </c>
    </row>
    <row r="114" spans="1:27" ht="18">
      <c r="A114" s="119"/>
      <c r="B114" s="20"/>
      <c r="C114" s="28"/>
      <c r="D114" s="126" t="s">
        <v>27</v>
      </c>
      <c r="E114" s="82"/>
      <c r="F114" s="7" t="s">
        <v>23</v>
      </c>
      <c r="G114" s="8"/>
      <c r="H114" s="8">
        <f>SUM(J114:AA114)</f>
        <v>0</v>
      </c>
      <c r="I114" s="14" t="s">
        <v>24</v>
      </c>
      <c r="J114" s="15" t="str">
        <f t="shared" ref="J114:AA114" si="31">IF(SUM(J110,J106,J102,J98,J94,J90,J86,J82,J78,J74,J70,J66,J62,J58,J54,J50,J46,J42,J38,J34,J30,J26,J22,J18,J14)=0,"",SUM(J14,J18,J22,J26,J30,J34,J38,J42,J46,J50,J54,J58,J62,J66,J70,J74,J78,J82,J86,J90,J94,J98,J102,J106,J110))</f>
        <v/>
      </c>
      <c r="K114" s="15" t="str">
        <f t="shared" si="31"/>
        <v/>
      </c>
      <c r="L114" s="15" t="str">
        <f t="shared" si="31"/>
        <v/>
      </c>
      <c r="M114" s="15" t="str">
        <f t="shared" si="31"/>
        <v/>
      </c>
      <c r="N114" s="15" t="str">
        <f t="shared" si="31"/>
        <v/>
      </c>
      <c r="O114" s="15" t="str">
        <f t="shared" si="31"/>
        <v/>
      </c>
      <c r="P114" s="15" t="str">
        <f t="shared" si="31"/>
        <v/>
      </c>
      <c r="Q114" s="15" t="str">
        <f t="shared" si="31"/>
        <v/>
      </c>
      <c r="R114" s="15" t="str">
        <f t="shared" si="31"/>
        <v/>
      </c>
      <c r="S114" s="15" t="str">
        <f t="shared" si="31"/>
        <v/>
      </c>
      <c r="T114" s="15" t="str">
        <f t="shared" si="31"/>
        <v/>
      </c>
      <c r="U114" s="15" t="str">
        <f t="shared" si="31"/>
        <v/>
      </c>
      <c r="V114" s="15" t="str">
        <f t="shared" si="31"/>
        <v/>
      </c>
      <c r="W114" s="15" t="str">
        <f t="shared" si="31"/>
        <v/>
      </c>
      <c r="X114" s="15" t="str">
        <f t="shared" si="31"/>
        <v/>
      </c>
      <c r="Y114" s="15" t="str">
        <f t="shared" si="31"/>
        <v/>
      </c>
      <c r="Z114" s="15" t="str">
        <f t="shared" si="31"/>
        <v/>
      </c>
      <c r="AA114" s="29" t="str">
        <f t="shared" si="31"/>
        <v/>
      </c>
    </row>
    <row r="115" spans="1:27" ht="14" thickBot="1">
      <c r="A115" s="120"/>
      <c r="B115" s="30"/>
      <c r="C115" s="31"/>
      <c r="D115" s="127"/>
      <c r="E115" s="83"/>
      <c r="F115" s="16" t="s">
        <v>25</v>
      </c>
      <c r="G115" s="56"/>
      <c r="H115" s="17">
        <f>IF(H113=0,"N/A",H114/H113)</f>
        <v>0</v>
      </c>
      <c r="I115" s="32" t="s">
        <v>25</v>
      </c>
      <c r="J115" s="33" t="e">
        <f t="shared" ref="J115:AA115" si="32">IF(J113="","",J114/J113)</f>
        <v>#VALUE!</v>
      </c>
      <c r="K115" s="33" t="e">
        <f t="shared" si="32"/>
        <v>#VALUE!</v>
      </c>
      <c r="L115" s="33" t="e">
        <f t="shared" si="32"/>
        <v>#VALUE!</v>
      </c>
      <c r="M115" s="33" t="e">
        <f t="shared" si="32"/>
        <v>#VALUE!</v>
      </c>
      <c r="N115" s="33" t="e">
        <f t="shared" si="32"/>
        <v>#VALUE!</v>
      </c>
      <c r="O115" s="33" t="e">
        <f t="shared" si="32"/>
        <v>#VALUE!</v>
      </c>
      <c r="P115" s="33" t="e">
        <f t="shared" si="32"/>
        <v>#VALUE!</v>
      </c>
      <c r="Q115" s="33" t="str">
        <f t="shared" si="32"/>
        <v/>
      </c>
      <c r="R115" s="33" t="str">
        <f t="shared" si="32"/>
        <v/>
      </c>
      <c r="S115" s="33" t="str">
        <f t="shared" si="32"/>
        <v/>
      </c>
      <c r="T115" s="33" t="str">
        <f t="shared" si="32"/>
        <v/>
      </c>
      <c r="U115" s="33" t="str">
        <f t="shared" si="32"/>
        <v/>
      </c>
      <c r="V115" s="33" t="str">
        <f t="shared" si="32"/>
        <v/>
      </c>
      <c r="W115" s="33" t="str">
        <f t="shared" si="32"/>
        <v/>
      </c>
      <c r="X115" s="33" t="str">
        <f t="shared" si="32"/>
        <v/>
      </c>
      <c r="Y115" s="33" t="str">
        <f t="shared" si="32"/>
        <v/>
      </c>
      <c r="Z115" s="33" t="str">
        <f t="shared" si="32"/>
        <v/>
      </c>
      <c r="AA115" s="114" t="str">
        <f t="shared" si="32"/>
        <v/>
      </c>
    </row>
    <row r="116" spans="1:27" ht="14" thickTop="1"/>
  </sheetData>
  <phoneticPr fontId="0" type="noConversion"/>
  <printOptions horizontalCentered="1" gridLinesSet="0"/>
  <pageMargins left="0.28000000000000003" right="0.27" top="0.6" bottom="0.22" header="0.34" footer="0.28000000000000003"/>
  <pageSetup scale="69" fitToHeight="2" orientation="portrait" blackAndWhite="1" horizontalDpi="240" verticalDpi="144" r:id="rId1"/>
  <headerFooter alignWithMargins="0"/>
  <rowBreaks count="1" manualBreakCount="1">
    <brk id="71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A1:AA116"/>
  <sheetViews>
    <sheetView showGridLines="0" topLeftCell="D1" workbookViewId="0">
      <pane xSplit="6" ySplit="12" topLeftCell="J13" activePane="bottomRight" state="frozen"/>
      <selection activeCell="D1" sqref="D1"/>
      <selection pane="topRight" activeCell="J1" sqref="J1"/>
      <selection pane="bottomLeft" activeCell="D13" sqref="D13"/>
      <selection pane="bottomRight" activeCell="I2" sqref="I2"/>
    </sheetView>
  </sheetViews>
  <sheetFormatPr baseColWidth="10" defaultColWidth="8.83203125" defaultRowHeight="13"/>
  <cols>
    <col min="1" max="1" width="3.5" customWidth="1"/>
    <col min="2" max="2" width="0" hidden="1" customWidth="1"/>
    <col min="3" max="3" width="8.5" customWidth="1"/>
    <col min="4" max="4" width="19.1640625" customWidth="1"/>
    <col min="5" max="5" width="1.5" customWidth="1"/>
    <col min="7" max="7" width="1" customWidth="1"/>
    <col min="8" max="8" width="7.83203125" customWidth="1"/>
    <col min="9" max="9" width="7.5" customWidth="1"/>
    <col min="10" max="10" width="5.83203125" customWidth="1"/>
    <col min="11" max="11" width="6.33203125" customWidth="1"/>
    <col min="12" max="14" width="5.6640625" customWidth="1"/>
    <col min="15" max="15" width="6" customWidth="1"/>
    <col min="16" max="16" width="5.6640625" customWidth="1"/>
    <col min="17" max="17" width="6.1640625" customWidth="1"/>
    <col min="18" max="21" width="5.6640625" customWidth="1"/>
    <col min="22" max="22" width="5.6640625" hidden="1" customWidth="1"/>
    <col min="23" max="23" width="5.5" hidden="1" customWidth="1"/>
    <col min="24" max="27" width="5.6640625" hidden="1" customWidth="1"/>
    <col min="28" max="30" width="9.1640625" customWidth="1"/>
  </cols>
  <sheetData>
    <row r="1" spans="1:27" ht="18">
      <c r="A1" s="75"/>
      <c r="C1" s="76" t="s">
        <v>1</v>
      </c>
      <c r="D1" s="65" t="s">
        <v>155</v>
      </c>
      <c r="E1" s="63"/>
      <c r="F1" s="64"/>
      <c r="G1" s="3"/>
      <c r="I1" s="48" t="s">
        <v>2</v>
      </c>
      <c r="J1" s="84">
        <v>0</v>
      </c>
      <c r="K1" s="84">
        <v>0</v>
      </c>
      <c r="L1" s="84">
        <v>0</v>
      </c>
      <c r="M1" s="84">
        <v>0</v>
      </c>
      <c r="N1" s="84">
        <v>0</v>
      </c>
      <c r="O1" s="84">
        <v>0</v>
      </c>
      <c r="P1" s="84">
        <v>0</v>
      </c>
      <c r="Q1" s="84"/>
      <c r="R1" s="84"/>
      <c r="S1" s="84"/>
      <c r="T1" s="84"/>
      <c r="U1" s="84"/>
      <c r="V1" s="84"/>
      <c r="W1" s="84"/>
      <c r="X1" s="84"/>
      <c r="Y1" s="84"/>
      <c r="Z1" s="84"/>
      <c r="AA1" s="84"/>
    </row>
    <row r="2" spans="1:27" ht="14" thickBot="1">
      <c r="C2" s="1"/>
      <c r="D2" t="s">
        <v>49</v>
      </c>
      <c r="G2" s="3"/>
      <c r="H2" s="43"/>
      <c r="I2" s="72" t="s">
        <v>3</v>
      </c>
      <c r="J2" s="85">
        <v>8</v>
      </c>
      <c r="K2" s="85">
        <v>8</v>
      </c>
      <c r="L2" s="85">
        <v>8</v>
      </c>
      <c r="M2" s="85">
        <v>8</v>
      </c>
      <c r="N2" s="85">
        <v>8</v>
      </c>
      <c r="O2" s="85">
        <v>8</v>
      </c>
      <c r="P2" s="85">
        <v>8</v>
      </c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</row>
    <row r="3" spans="1:27" ht="15" thickTop="1">
      <c r="C3" s="1"/>
      <c r="D3" s="73" t="s">
        <v>4</v>
      </c>
      <c r="E3" s="66"/>
      <c r="F3" s="70">
        <f>SUM(J6:AA6)</f>
        <v>0</v>
      </c>
      <c r="G3" s="3"/>
      <c r="H3" s="43"/>
      <c r="I3" s="49" t="s">
        <v>5</v>
      </c>
      <c r="J3" s="45" t="str">
        <f t="shared" ref="J3:AA3" si="0">IF(SUM(J1,J2)=0,"",IF(J1&lt;J2,"L","W"))</f>
        <v>L</v>
      </c>
      <c r="K3" s="45" t="str">
        <f t="shared" si="0"/>
        <v>L</v>
      </c>
      <c r="L3" s="45" t="str">
        <f t="shared" si="0"/>
        <v>L</v>
      </c>
      <c r="M3" s="45" t="str">
        <f t="shared" si="0"/>
        <v>L</v>
      </c>
      <c r="N3" s="45" t="str">
        <f t="shared" si="0"/>
        <v>L</v>
      </c>
      <c r="O3" s="45" t="str">
        <f t="shared" si="0"/>
        <v>L</v>
      </c>
      <c r="P3" s="45" t="str">
        <f t="shared" si="0"/>
        <v>L</v>
      </c>
      <c r="Q3" s="45" t="str">
        <f t="shared" si="0"/>
        <v/>
      </c>
      <c r="R3" s="45" t="str">
        <f t="shared" si="0"/>
        <v/>
      </c>
      <c r="S3" s="45" t="str">
        <f t="shared" si="0"/>
        <v/>
      </c>
      <c r="T3" s="45" t="str">
        <f t="shared" si="0"/>
        <v/>
      </c>
      <c r="U3" s="45" t="str">
        <f t="shared" si="0"/>
        <v/>
      </c>
      <c r="V3" s="45" t="str">
        <f t="shared" si="0"/>
        <v/>
      </c>
      <c r="W3" s="45" t="str">
        <f t="shared" si="0"/>
        <v/>
      </c>
      <c r="X3" s="45" t="str">
        <f t="shared" si="0"/>
        <v/>
      </c>
      <c r="Y3" s="45" t="str">
        <f t="shared" si="0"/>
        <v/>
      </c>
      <c r="Z3" s="45" t="str">
        <f t="shared" si="0"/>
        <v/>
      </c>
      <c r="AA3" s="45" t="str">
        <f t="shared" si="0"/>
        <v/>
      </c>
    </row>
    <row r="4" spans="1:27" ht="15" thickBot="1">
      <c r="C4" s="1"/>
      <c r="D4" s="73" t="s">
        <v>6</v>
      </c>
      <c r="E4" s="67"/>
      <c r="F4" s="71">
        <f>SUM(J7:AA7)</f>
        <v>7</v>
      </c>
      <c r="G4" s="3"/>
      <c r="H4" s="99" t="s">
        <v>7</v>
      </c>
      <c r="I4" s="97" t="s">
        <v>8</v>
      </c>
      <c r="J4" s="98"/>
      <c r="K4" s="98"/>
      <c r="L4" s="98"/>
      <c r="M4" s="98"/>
      <c r="N4" s="98"/>
      <c r="O4" s="98"/>
      <c r="P4" s="98"/>
      <c r="Q4" s="98"/>
      <c r="R4" s="98"/>
      <c r="S4" s="98"/>
      <c r="T4" s="98"/>
      <c r="U4" s="98"/>
      <c r="V4" s="98"/>
      <c r="W4" s="98"/>
      <c r="X4" s="98"/>
      <c r="Y4" s="98"/>
      <c r="Z4" s="98"/>
      <c r="AA4" s="98"/>
    </row>
    <row r="5" spans="1:27" ht="16" hidden="1" thickTop="1" thickBot="1">
      <c r="C5" s="1"/>
      <c r="D5" s="73"/>
      <c r="E5" s="94" t="s">
        <v>9</v>
      </c>
      <c r="F5" s="92"/>
      <c r="G5" s="3"/>
      <c r="I5" s="93"/>
      <c r="J5" s="47">
        <f t="shared" ref="J5:AA5" si="1">IF(J3="","",IF(J4="FW","",1))</f>
        <v>1</v>
      </c>
      <c r="K5" s="47">
        <f t="shared" si="1"/>
        <v>1</v>
      </c>
      <c r="L5" s="47">
        <f t="shared" si="1"/>
        <v>1</v>
      </c>
      <c r="M5" s="47">
        <f t="shared" si="1"/>
        <v>1</v>
      </c>
      <c r="N5" s="47">
        <f t="shared" si="1"/>
        <v>1</v>
      </c>
      <c r="O5" s="47">
        <f t="shared" si="1"/>
        <v>1</v>
      </c>
      <c r="P5" s="47">
        <f t="shared" si="1"/>
        <v>1</v>
      </c>
      <c r="Q5" s="47" t="str">
        <f t="shared" si="1"/>
        <v/>
      </c>
      <c r="R5" s="47" t="str">
        <f t="shared" si="1"/>
        <v/>
      </c>
      <c r="S5" s="47" t="str">
        <f t="shared" si="1"/>
        <v/>
      </c>
      <c r="T5" s="47" t="str">
        <f t="shared" si="1"/>
        <v/>
      </c>
      <c r="U5" s="47" t="str">
        <f t="shared" si="1"/>
        <v/>
      </c>
      <c r="V5" s="47" t="str">
        <f t="shared" si="1"/>
        <v/>
      </c>
      <c r="W5" s="47" t="str">
        <f t="shared" si="1"/>
        <v/>
      </c>
      <c r="X5" s="47" t="str">
        <f t="shared" si="1"/>
        <v/>
      </c>
      <c r="Y5" s="47" t="str">
        <f t="shared" si="1"/>
        <v/>
      </c>
      <c r="Z5" s="47" t="str">
        <f t="shared" si="1"/>
        <v/>
      </c>
      <c r="AA5" s="47" t="str">
        <f t="shared" si="1"/>
        <v/>
      </c>
    </row>
    <row r="6" spans="1:27" ht="15" hidden="1" thickTop="1" thickBot="1">
      <c r="H6" t="str">
        <f>IF(H4="w",1,"")</f>
        <v/>
      </c>
      <c r="I6" s="50" t="s">
        <v>10</v>
      </c>
      <c r="J6" s="47" t="str">
        <f t="shared" ref="J6:AA6" si="2">IF(J3="w",1,"")</f>
        <v/>
      </c>
      <c r="K6" s="47" t="str">
        <f t="shared" si="2"/>
        <v/>
      </c>
      <c r="L6" s="47" t="str">
        <f t="shared" si="2"/>
        <v/>
      </c>
      <c r="M6" s="47" t="str">
        <f t="shared" si="2"/>
        <v/>
      </c>
      <c r="N6" s="47" t="str">
        <f t="shared" si="2"/>
        <v/>
      </c>
      <c r="O6" s="47" t="str">
        <f t="shared" si="2"/>
        <v/>
      </c>
      <c r="P6" s="47" t="str">
        <f t="shared" si="2"/>
        <v/>
      </c>
      <c r="Q6" s="47" t="str">
        <f t="shared" si="2"/>
        <v/>
      </c>
      <c r="R6" s="47" t="str">
        <f t="shared" si="2"/>
        <v/>
      </c>
      <c r="S6" s="47" t="str">
        <f t="shared" si="2"/>
        <v/>
      </c>
      <c r="T6" s="47" t="str">
        <f t="shared" si="2"/>
        <v/>
      </c>
      <c r="U6" s="47" t="str">
        <f t="shared" si="2"/>
        <v/>
      </c>
      <c r="V6" s="47" t="str">
        <f t="shared" si="2"/>
        <v/>
      </c>
      <c r="W6" s="47" t="str">
        <f t="shared" si="2"/>
        <v/>
      </c>
      <c r="X6" s="47" t="str">
        <f t="shared" si="2"/>
        <v/>
      </c>
      <c r="Y6" s="47" t="str">
        <f t="shared" si="2"/>
        <v/>
      </c>
      <c r="Z6" s="47" t="str">
        <f t="shared" si="2"/>
        <v/>
      </c>
      <c r="AA6" s="47" t="str">
        <f t="shared" si="2"/>
        <v/>
      </c>
    </row>
    <row r="7" spans="1:27" ht="15" hidden="1" thickTop="1" thickBot="1">
      <c r="H7" t="str">
        <f>IF(H4="l",1,"")</f>
        <v/>
      </c>
      <c r="I7" s="50" t="s">
        <v>11</v>
      </c>
      <c r="J7" s="47">
        <f t="shared" ref="J7:AA7" si="3">IF(J3="l",1,"")</f>
        <v>1</v>
      </c>
      <c r="K7" s="47">
        <f t="shared" si="3"/>
        <v>1</v>
      </c>
      <c r="L7" s="47">
        <f t="shared" si="3"/>
        <v>1</v>
      </c>
      <c r="M7" s="47">
        <f t="shared" si="3"/>
        <v>1</v>
      </c>
      <c r="N7" s="47">
        <f t="shared" si="3"/>
        <v>1</v>
      </c>
      <c r="O7" s="47">
        <f t="shared" si="3"/>
        <v>1</v>
      </c>
      <c r="P7" s="47">
        <f t="shared" si="3"/>
        <v>1</v>
      </c>
      <c r="Q7" s="47" t="str">
        <f t="shared" si="3"/>
        <v/>
      </c>
      <c r="R7" s="47" t="str">
        <f t="shared" si="3"/>
        <v/>
      </c>
      <c r="S7" s="47" t="str">
        <f t="shared" si="3"/>
        <v/>
      </c>
      <c r="T7" s="47" t="str">
        <f t="shared" si="3"/>
        <v/>
      </c>
      <c r="U7" s="47" t="str">
        <f t="shared" si="3"/>
        <v/>
      </c>
      <c r="V7" s="47" t="str">
        <f t="shared" si="3"/>
        <v/>
      </c>
      <c r="W7" s="47" t="str">
        <f t="shared" si="3"/>
        <v/>
      </c>
      <c r="X7" s="47" t="str">
        <f t="shared" si="3"/>
        <v/>
      </c>
      <c r="Y7" s="47" t="str">
        <f t="shared" si="3"/>
        <v/>
      </c>
      <c r="Z7" s="47" t="str">
        <f t="shared" si="3"/>
        <v/>
      </c>
      <c r="AA7" s="47" t="str">
        <f t="shared" si="3"/>
        <v/>
      </c>
    </row>
    <row r="8" spans="1:27" ht="30" thickTop="1" thickBot="1">
      <c r="C8" s="2"/>
      <c r="D8" s="117" t="s">
        <v>12</v>
      </c>
      <c r="E8" s="95"/>
      <c r="F8" s="96">
        <f>SUM(J5:AA5)</f>
        <v>7</v>
      </c>
      <c r="G8" s="74"/>
      <c r="H8" s="61" t="s">
        <v>13</v>
      </c>
      <c r="I8" s="60"/>
      <c r="J8" s="86"/>
      <c r="K8" s="86"/>
      <c r="L8" s="86"/>
      <c r="M8" s="86"/>
      <c r="N8" s="86"/>
      <c r="O8" s="86"/>
      <c r="P8" s="86"/>
      <c r="Q8" s="86"/>
      <c r="R8" s="86"/>
      <c r="S8" s="86"/>
      <c r="T8" s="86"/>
      <c r="U8" s="86"/>
      <c r="V8" s="86"/>
      <c r="W8" s="86"/>
      <c r="X8" s="86"/>
      <c r="Y8" s="86"/>
      <c r="Z8" s="86"/>
      <c r="AA8" s="86"/>
    </row>
    <row r="9" spans="1:27" ht="16" thickTop="1" thickBot="1">
      <c r="D9" s="59" t="s">
        <v>14</v>
      </c>
      <c r="E9" s="62"/>
      <c r="F9" s="68">
        <f>SUM(J9:AA9)</f>
        <v>-56</v>
      </c>
      <c r="G9" s="2"/>
      <c r="H9" s="53"/>
      <c r="I9" s="54" t="s">
        <v>15</v>
      </c>
      <c r="J9" s="57">
        <f t="shared" ref="J9:AA9" si="4">IF(J1="","",J1-J2)</f>
        <v>-8</v>
      </c>
      <c r="K9" s="57">
        <f t="shared" si="4"/>
        <v>-8</v>
      </c>
      <c r="L9" s="57">
        <f t="shared" si="4"/>
        <v>-8</v>
      </c>
      <c r="M9" s="57">
        <f t="shared" si="4"/>
        <v>-8</v>
      </c>
      <c r="N9" s="57">
        <f t="shared" si="4"/>
        <v>-8</v>
      </c>
      <c r="O9" s="57">
        <f t="shared" si="4"/>
        <v>-8</v>
      </c>
      <c r="P9" s="57">
        <f t="shared" si="4"/>
        <v>-8</v>
      </c>
      <c r="Q9" s="57" t="str">
        <f t="shared" si="4"/>
        <v/>
      </c>
      <c r="R9" s="57" t="str">
        <f t="shared" si="4"/>
        <v/>
      </c>
      <c r="S9" s="57" t="str">
        <f t="shared" si="4"/>
        <v/>
      </c>
      <c r="T9" s="57" t="str">
        <f t="shared" si="4"/>
        <v/>
      </c>
      <c r="U9" s="57" t="str">
        <f t="shared" si="4"/>
        <v/>
      </c>
      <c r="V9" s="57" t="str">
        <f t="shared" si="4"/>
        <v/>
      </c>
      <c r="W9" s="57" t="str">
        <f t="shared" si="4"/>
        <v/>
      </c>
      <c r="X9" s="57" t="str">
        <f t="shared" si="4"/>
        <v/>
      </c>
      <c r="Y9" s="57" t="str">
        <f t="shared" si="4"/>
        <v/>
      </c>
      <c r="Z9" s="57" t="str">
        <f t="shared" si="4"/>
        <v/>
      </c>
      <c r="AA9" s="57" t="str">
        <f t="shared" si="4"/>
        <v/>
      </c>
    </row>
    <row r="10" spans="1:27" ht="16" thickTop="1" thickBot="1">
      <c r="D10" s="59" t="s">
        <v>16</v>
      </c>
      <c r="E10" s="62"/>
      <c r="F10" s="69">
        <f>$H$115</f>
        <v>0</v>
      </c>
      <c r="H10" s="44"/>
      <c r="I10" s="52" t="s">
        <v>17</v>
      </c>
      <c r="J10" s="87">
        <v>45148</v>
      </c>
      <c r="K10" s="87"/>
      <c r="L10" s="87"/>
      <c r="M10" s="131"/>
      <c r="N10" s="131"/>
      <c r="O10" s="128"/>
      <c r="P10" s="128"/>
      <c r="Q10" s="128"/>
      <c r="R10" s="128"/>
      <c r="S10" s="128"/>
      <c r="T10" s="128"/>
      <c r="U10" s="128"/>
      <c r="V10" s="128"/>
      <c r="W10" s="128"/>
      <c r="X10" s="128"/>
      <c r="Y10" s="128"/>
      <c r="Z10" s="128"/>
      <c r="AA10" s="128"/>
    </row>
    <row r="11" spans="1:27" ht="6" customHeight="1" thickTop="1">
      <c r="D11" s="58"/>
      <c r="E11" s="58"/>
      <c r="I11" s="50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</row>
    <row r="12" spans="1:27" ht="14" thickBot="1">
      <c r="H12" s="3" t="s">
        <v>18</v>
      </c>
      <c r="I12" s="51"/>
      <c r="J12" s="47">
        <v>1</v>
      </c>
      <c r="K12" s="47">
        <v>2</v>
      </c>
      <c r="L12" s="47">
        <v>3</v>
      </c>
      <c r="M12" s="47">
        <v>4</v>
      </c>
      <c r="N12" s="47">
        <v>5</v>
      </c>
      <c r="O12" s="47">
        <v>6</v>
      </c>
      <c r="P12" s="47">
        <v>7</v>
      </c>
      <c r="Q12" s="47">
        <v>8</v>
      </c>
      <c r="R12" s="47">
        <v>9</v>
      </c>
      <c r="S12" s="47">
        <v>10</v>
      </c>
      <c r="T12" s="47">
        <v>11</v>
      </c>
      <c r="U12" s="47">
        <v>12</v>
      </c>
      <c r="V12" s="47">
        <v>13</v>
      </c>
      <c r="W12" s="47">
        <v>14</v>
      </c>
      <c r="X12" s="47">
        <v>15</v>
      </c>
      <c r="Y12" s="47">
        <v>16</v>
      </c>
      <c r="Z12" s="47">
        <v>17</v>
      </c>
      <c r="AA12" s="47">
        <v>18</v>
      </c>
    </row>
    <row r="13" spans="1:27">
      <c r="A13" s="34">
        <v>1</v>
      </c>
      <c r="B13" s="35" t="str">
        <f>$D$1</f>
        <v>XXX Team</v>
      </c>
      <c r="C13" s="36" t="s">
        <v>19</v>
      </c>
      <c r="D13" s="121" t="s">
        <v>91</v>
      </c>
      <c r="E13" s="77"/>
      <c r="F13" s="4" t="s">
        <v>20</v>
      </c>
      <c r="G13" s="5"/>
      <c r="H13" s="5">
        <f>SUM(J13:AA13)</f>
        <v>63</v>
      </c>
      <c r="I13" s="6" t="s">
        <v>21</v>
      </c>
      <c r="J13" s="88">
        <v>9</v>
      </c>
      <c r="K13" s="88">
        <v>9</v>
      </c>
      <c r="L13" s="88">
        <v>9</v>
      </c>
      <c r="M13" s="88">
        <v>9</v>
      </c>
      <c r="N13" s="88">
        <v>9</v>
      </c>
      <c r="O13" s="88">
        <v>9</v>
      </c>
      <c r="P13" s="88">
        <v>9</v>
      </c>
      <c r="Q13" s="88"/>
      <c r="R13" s="88"/>
      <c r="S13" s="88"/>
      <c r="T13" s="88"/>
      <c r="U13" s="88"/>
      <c r="V13" s="88"/>
      <c r="W13" s="88"/>
      <c r="X13" s="88"/>
      <c r="Y13" s="88"/>
      <c r="Z13" s="88"/>
      <c r="AA13" s="89"/>
    </row>
    <row r="14" spans="1:27">
      <c r="A14" s="37"/>
      <c r="B14" s="20"/>
      <c r="C14" s="38" t="s">
        <v>22</v>
      </c>
      <c r="D14" s="122" t="s">
        <v>108</v>
      </c>
      <c r="E14" s="78"/>
      <c r="F14" s="7" t="s">
        <v>23</v>
      </c>
      <c r="G14" s="8"/>
      <c r="H14" s="8">
        <f>SUM(J14:AA14)</f>
        <v>0</v>
      </c>
      <c r="I14" s="9" t="s">
        <v>24</v>
      </c>
      <c r="J14" s="90">
        <v>0</v>
      </c>
      <c r="K14" s="90">
        <v>0</v>
      </c>
      <c r="L14" s="90">
        <v>0</v>
      </c>
      <c r="M14" s="90">
        <v>0</v>
      </c>
      <c r="N14" s="90">
        <v>0</v>
      </c>
      <c r="O14" s="90">
        <v>0</v>
      </c>
      <c r="P14" s="90">
        <v>0</v>
      </c>
      <c r="Q14" s="90"/>
      <c r="R14" s="90"/>
      <c r="S14" s="90"/>
      <c r="T14" s="90"/>
      <c r="U14" s="90"/>
      <c r="V14" s="90"/>
      <c r="W14" s="90"/>
      <c r="X14" s="90"/>
      <c r="Y14" s="90"/>
      <c r="Z14" s="90"/>
      <c r="AA14" s="91"/>
    </row>
    <row r="15" spans="1:27">
      <c r="A15" s="37"/>
      <c r="B15" s="20"/>
      <c r="C15" s="38"/>
      <c r="D15" s="122"/>
      <c r="E15" s="78"/>
      <c r="F15" s="132" t="s">
        <v>45</v>
      </c>
      <c r="G15" s="133"/>
      <c r="H15" s="8">
        <f>SUM(J15:AA15)</f>
        <v>63</v>
      </c>
      <c r="I15" s="134" t="s">
        <v>46</v>
      </c>
      <c r="J15" s="90">
        <v>9</v>
      </c>
      <c r="K15" s="90">
        <v>9</v>
      </c>
      <c r="L15" s="90">
        <v>9</v>
      </c>
      <c r="M15" s="90">
        <v>9</v>
      </c>
      <c r="N15" s="90">
        <v>9</v>
      </c>
      <c r="O15" s="90">
        <v>9</v>
      </c>
      <c r="P15" s="90">
        <v>9</v>
      </c>
      <c r="Q15" s="135"/>
      <c r="R15" s="135"/>
      <c r="S15" s="135"/>
      <c r="T15" s="135"/>
      <c r="U15" s="135"/>
      <c r="V15" s="135"/>
      <c r="W15" s="135"/>
      <c r="X15" s="135"/>
      <c r="Y15" s="135"/>
      <c r="Z15" s="135"/>
      <c r="AA15" s="136"/>
    </row>
    <row r="16" spans="1:27" ht="14" thickBot="1">
      <c r="A16" s="39"/>
      <c r="B16" s="40"/>
      <c r="C16" s="41"/>
      <c r="D16" s="123" t="s">
        <v>68</v>
      </c>
      <c r="E16" s="79"/>
      <c r="F16" s="11" t="s">
        <v>25</v>
      </c>
      <c r="G16" s="55"/>
      <c r="H16" s="10">
        <f>IF(H13=0,"",(H14/H13))</f>
        <v>0</v>
      </c>
      <c r="I16" s="12" t="s">
        <v>25</v>
      </c>
      <c r="J16" s="13">
        <f t="shared" ref="J16:AA16" si="5">IF(J13="","",J14/J13)</f>
        <v>0</v>
      </c>
      <c r="K16" s="13">
        <f t="shared" si="5"/>
        <v>0</v>
      </c>
      <c r="L16" s="13">
        <f t="shared" si="5"/>
        <v>0</v>
      </c>
      <c r="M16" s="13">
        <f t="shared" si="5"/>
        <v>0</v>
      </c>
      <c r="N16" s="13">
        <f t="shared" si="5"/>
        <v>0</v>
      </c>
      <c r="O16" s="13">
        <f t="shared" si="5"/>
        <v>0</v>
      </c>
      <c r="P16" s="13">
        <f t="shared" si="5"/>
        <v>0</v>
      </c>
      <c r="Q16" s="13" t="str">
        <f t="shared" si="5"/>
        <v/>
      </c>
      <c r="R16" s="13" t="str">
        <f t="shared" si="5"/>
        <v/>
      </c>
      <c r="S16" s="13" t="str">
        <f t="shared" si="5"/>
        <v/>
      </c>
      <c r="T16" s="13" t="str">
        <f t="shared" si="5"/>
        <v/>
      </c>
      <c r="U16" s="13" t="str">
        <f t="shared" si="5"/>
        <v/>
      </c>
      <c r="V16" s="13" t="str">
        <f t="shared" si="5"/>
        <v/>
      </c>
      <c r="W16" s="13" t="str">
        <f t="shared" si="5"/>
        <v/>
      </c>
      <c r="X16" s="13" t="str">
        <f t="shared" si="5"/>
        <v/>
      </c>
      <c r="Y16" s="13" t="str">
        <f t="shared" si="5"/>
        <v/>
      </c>
      <c r="Z16" s="13" t="str">
        <f t="shared" si="5"/>
        <v/>
      </c>
      <c r="AA16" s="112" t="str">
        <f t="shared" si="5"/>
        <v/>
      </c>
    </row>
    <row r="17" spans="1:27">
      <c r="A17" s="34">
        <v>2</v>
      </c>
      <c r="B17" s="35" t="str">
        <f>$D$1</f>
        <v>XXX Team</v>
      </c>
      <c r="C17" s="36" t="s">
        <v>19</v>
      </c>
      <c r="D17" s="121" t="s">
        <v>90</v>
      </c>
      <c r="E17" s="77"/>
      <c r="F17" s="4" t="s">
        <v>20</v>
      </c>
      <c r="G17" s="5"/>
      <c r="H17" s="5">
        <f>SUM(J17:AA17)</f>
        <v>63</v>
      </c>
      <c r="I17" s="6" t="s">
        <v>21</v>
      </c>
      <c r="J17" s="88">
        <v>9</v>
      </c>
      <c r="K17" s="88">
        <v>9</v>
      </c>
      <c r="L17" s="88">
        <v>9</v>
      </c>
      <c r="M17" s="88">
        <v>9</v>
      </c>
      <c r="N17" s="88">
        <v>9</v>
      </c>
      <c r="O17" s="88">
        <v>9</v>
      </c>
      <c r="P17" s="88">
        <v>9</v>
      </c>
      <c r="Q17" s="88"/>
      <c r="R17" s="88"/>
      <c r="S17" s="88"/>
      <c r="T17" s="88"/>
      <c r="U17" s="88"/>
      <c r="V17" s="88"/>
      <c r="W17" s="88"/>
      <c r="X17" s="88"/>
      <c r="Y17" s="88"/>
      <c r="Z17" s="88"/>
      <c r="AA17" s="89"/>
    </row>
    <row r="18" spans="1:27">
      <c r="A18" s="37"/>
      <c r="B18" s="20"/>
      <c r="C18" s="38" t="s">
        <v>22</v>
      </c>
      <c r="D18" s="122" t="s">
        <v>108</v>
      </c>
      <c r="E18" s="78"/>
      <c r="F18" s="7" t="s">
        <v>23</v>
      </c>
      <c r="G18" s="8"/>
      <c r="H18" s="8">
        <f>SUM(J18:AA18)</f>
        <v>0</v>
      </c>
      <c r="I18" s="9" t="s">
        <v>24</v>
      </c>
      <c r="J18" s="90">
        <v>0</v>
      </c>
      <c r="K18" s="90">
        <v>0</v>
      </c>
      <c r="L18" s="90">
        <v>0</v>
      </c>
      <c r="M18" s="90">
        <v>0</v>
      </c>
      <c r="N18" s="90">
        <v>0</v>
      </c>
      <c r="O18" s="90">
        <v>0</v>
      </c>
      <c r="P18" s="90">
        <v>0</v>
      </c>
      <c r="Q18" s="90"/>
      <c r="R18" s="90"/>
      <c r="S18" s="90"/>
      <c r="T18" s="90"/>
      <c r="U18" s="90"/>
      <c r="V18" s="90"/>
      <c r="W18" s="90"/>
      <c r="X18" s="90"/>
      <c r="Y18" s="90"/>
      <c r="Z18" s="90"/>
      <c r="AA18" s="91"/>
    </row>
    <row r="19" spans="1:27">
      <c r="A19" s="37"/>
      <c r="B19" s="20"/>
      <c r="C19" s="38"/>
      <c r="D19" s="122"/>
      <c r="E19" s="78"/>
      <c r="F19" s="132" t="s">
        <v>45</v>
      </c>
      <c r="G19" s="133"/>
      <c r="H19" s="8">
        <f>SUM(J19:AA19)</f>
        <v>63</v>
      </c>
      <c r="I19" s="134" t="s">
        <v>46</v>
      </c>
      <c r="J19" s="90">
        <v>9</v>
      </c>
      <c r="K19" s="90">
        <v>9</v>
      </c>
      <c r="L19" s="90">
        <v>9</v>
      </c>
      <c r="M19" s="90">
        <v>9</v>
      </c>
      <c r="N19" s="90">
        <v>9</v>
      </c>
      <c r="O19" s="90">
        <v>9</v>
      </c>
      <c r="P19" s="90">
        <v>9</v>
      </c>
      <c r="Q19" s="135"/>
      <c r="R19" s="135"/>
      <c r="S19" s="135"/>
      <c r="T19" s="135"/>
      <c r="U19" s="135"/>
      <c r="V19" s="135"/>
      <c r="W19" s="135"/>
      <c r="X19" s="135"/>
      <c r="Y19" s="135"/>
      <c r="Z19" s="135"/>
      <c r="AA19" s="136"/>
    </row>
    <row r="20" spans="1:27" ht="14" thickBot="1">
      <c r="A20" s="39"/>
      <c r="B20" s="40"/>
      <c r="C20" s="41"/>
      <c r="D20" s="123" t="s">
        <v>65</v>
      </c>
      <c r="E20" s="79"/>
      <c r="F20" s="11" t="s">
        <v>25</v>
      </c>
      <c r="G20" s="55"/>
      <c r="H20" s="10">
        <f>IF(H17=0,"",H18/H17)</f>
        <v>0</v>
      </c>
      <c r="I20" s="12" t="s">
        <v>25</v>
      </c>
      <c r="J20" s="13">
        <f t="shared" ref="J20:AA20" si="6">IF(J17="","",J18/J17)</f>
        <v>0</v>
      </c>
      <c r="K20" s="13">
        <f t="shared" si="6"/>
        <v>0</v>
      </c>
      <c r="L20" s="13">
        <f t="shared" si="6"/>
        <v>0</v>
      </c>
      <c r="M20" s="13">
        <f t="shared" si="6"/>
        <v>0</v>
      </c>
      <c r="N20" s="13">
        <f t="shared" si="6"/>
        <v>0</v>
      </c>
      <c r="O20" s="13">
        <f t="shared" si="6"/>
        <v>0</v>
      </c>
      <c r="P20" s="13">
        <f t="shared" si="6"/>
        <v>0</v>
      </c>
      <c r="Q20" s="13" t="str">
        <f t="shared" si="6"/>
        <v/>
      </c>
      <c r="R20" s="13" t="str">
        <f t="shared" si="6"/>
        <v/>
      </c>
      <c r="S20" s="13" t="str">
        <f t="shared" si="6"/>
        <v/>
      </c>
      <c r="T20" s="13" t="str">
        <f t="shared" si="6"/>
        <v/>
      </c>
      <c r="U20" s="13" t="str">
        <f t="shared" si="6"/>
        <v/>
      </c>
      <c r="V20" s="13" t="str">
        <f t="shared" si="6"/>
        <v/>
      </c>
      <c r="W20" s="13" t="str">
        <f t="shared" si="6"/>
        <v/>
      </c>
      <c r="X20" s="13" t="str">
        <f t="shared" si="6"/>
        <v/>
      </c>
      <c r="Y20" s="13" t="str">
        <f t="shared" si="6"/>
        <v/>
      </c>
      <c r="Z20" s="13" t="str">
        <f t="shared" si="6"/>
        <v/>
      </c>
      <c r="AA20" s="112" t="str">
        <f t="shared" si="6"/>
        <v/>
      </c>
    </row>
    <row r="21" spans="1:27">
      <c r="A21" s="34">
        <v>3</v>
      </c>
      <c r="B21" s="35" t="str">
        <f>$D$1</f>
        <v>XXX Team</v>
      </c>
      <c r="C21" s="36" t="s">
        <v>19</v>
      </c>
      <c r="D21" s="121" t="s">
        <v>109</v>
      </c>
      <c r="E21" s="77"/>
      <c r="F21" s="4" t="s">
        <v>20</v>
      </c>
      <c r="G21" s="5"/>
      <c r="H21" s="5">
        <f>SUM(J21:AA21)</f>
        <v>63</v>
      </c>
      <c r="I21" s="6" t="s">
        <v>21</v>
      </c>
      <c r="J21" s="88">
        <v>9</v>
      </c>
      <c r="K21" s="88">
        <v>9</v>
      </c>
      <c r="L21" s="88">
        <v>9</v>
      </c>
      <c r="M21" s="88">
        <v>9</v>
      </c>
      <c r="N21" s="88">
        <v>9</v>
      </c>
      <c r="O21" s="88">
        <v>9</v>
      </c>
      <c r="P21" s="88">
        <v>9</v>
      </c>
      <c r="Q21" s="88"/>
      <c r="R21" s="88"/>
      <c r="S21" s="88"/>
      <c r="T21" s="88"/>
      <c r="U21" s="88"/>
      <c r="V21" s="88"/>
      <c r="W21" s="88"/>
      <c r="X21" s="88"/>
      <c r="Y21" s="88"/>
      <c r="Z21" s="88"/>
      <c r="AA21" s="89"/>
    </row>
    <row r="22" spans="1:27">
      <c r="A22" s="37"/>
      <c r="B22" s="20"/>
      <c r="C22" s="38" t="s">
        <v>22</v>
      </c>
      <c r="D22" s="142" t="s">
        <v>110</v>
      </c>
      <c r="E22" s="78"/>
      <c r="F22" s="7" t="s">
        <v>23</v>
      </c>
      <c r="G22" s="8"/>
      <c r="H22" s="8">
        <f>SUM(J22:AA22)</f>
        <v>0</v>
      </c>
      <c r="I22" s="9" t="s">
        <v>24</v>
      </c>
      <c r="J22" s="90">
        <v>0</v>
      </c>
      <c r="K22" s="90">
        <v>0</v>
      </c>
      <c r="L22" s="90">
        <v>0</v>
      </c>
      <c r="M22" s="90">
        <v>0</v>
      </c>
      <c r="N22" s="90">
        <v>0</v>
      </c>
      <c r="O22" s="90">
        <v>0</v>
      </c>
      <c r="P22" s="90">
        <v>0</v>
      </c>
      <c r="Q22" s="90"/>
      <c r="R22" s="90"/>
      <c r="S22" s="90"/>
      <c r="T22" s="90"/>
      <c r="U22" s="90"/>
      <c r="V22" s="90"/>
      <c r="W22" s="90"/>
      <c r="X22" s="90"/>
      <c r="Y22" s="90"/>
      <c r="Z22" s="90"/>
      <c r="AA22" s="91"/>
    </row>
    <row r="23" spans="1:27">
      <c r="A23" s="37"/>
      <c r="B23" s="20"/>
      <c r="C23" s="38"/>
      <c r="D23" s="122"/>
      <c r="E23" s="78"/>
      <c r="F23" s="132" t="s">
        <v>45</v>
      </c>
      <c r="G23" s="133"/>
      <c r="H23" s="8">
        <f>SUM(J23:AA23)</f>
        <v>63</v>
      </c>
      <c r="I23" s="134" t="s">
        <v>46</v>
      </c>
      <c r="J23" s="90">
        <v>9</v>
      </c>
      <c r="K23" s="90">
        <v>9</v>
      </c>
      <c r="L23" s="90">
        <v>9</v>
      </c>
      <c r="M23" s="90">
        <v>9</v>
      </c>
      <c r="N23" s="90">
        <v>9</v>
      </c>
      <c r="O23" s="90">
        <v>9</v>
      </c>
      <c r="P23" s="90">
        <v>9</v>
      </c>
      <c r="Q23" s="135"/>
      <c r="R23" s="135"/>
      <c r="S23" s="135"/>
      <c r="T23" s="135"/>
      <c r="U23" s="135"/>
      <c r="V23" s="135"/>
      <c r="W23" s="135"/>
      <c r="X23" s="135"/>
      <c r="Y23" s="135"/>
      <c r="Z23" s="135"/>
      <c r="AA23" s="136"/>
    </row>
    <row r="24" spans="1:27" ht="14" thickBot="1">
      <c r="A24" s="39"/>
      <c r="B24" s="40"/>
      <c r="C24" s="41"/>
      <c r="D24" s="123" t="s">
        <v>68</v>
      </c>
      <c r="E24" s="79"/>
      <c r="F24" s="11" t="s">
        <v>25</v>
      </c>
      <c r="G24" s="55"/>
      <c r="H24" s="10">
        <f>IF(H21=0,"",H22/H21)</f>
        <v>0</v>
      </c>
      <c r="I24" s="12" t="s">
        <v>25</v>
      </c>
      <c r="J24" s="13">
        <f t="shared" ref="J24:AA24" si="7">IF(J21="","",J22/J21)</f>
        <v>0</v>
      </c>
      <c r="K24" s="13">
        <f t="shared" si="7"/>
        <v>0</v>
      </c>
      <c r="L24" s="13">
        <f t="shared" si="7"/>
        <v>0</v>
      </c>
      <c r="M24" s="13">
        <f t="shared" si="7"/>
        <v>0</v>
      </c>
      <c r="N24" s="13">
        <f t="shared" si="7"/>
        <v>0</v>
      </c>
      <c r="O24" s="13">
        <f t="shared" si="7"/>
        <v>0</v>
      </c>
      <c r="P24" s="13">
        <f t="shared" si="7"/>
        <v>0</v>
      </c>
      <c r="Q24" s="13" t="str">
        <f t="shared" si="7"/>
        <v/>
      </c>
      <c r="R24" s="13" t="str">
        <f t="shared" si="7"/>
        <v/>
      </c>
      <c r="S24" s="13" t="str">
        <f t="shared" si="7"/>
        <v/>
      </c>
      <c r="T24" s="13" t="str">
        <f t="shared" si="7"/>
        <v/>
      </c>
      <c r="U24" s="13" t="str">
        <f t="shared" si="7"/>
        <v/>
      </c>
      <c r="V24" s="13" t="str">
        <f t="shared" si="7"/>
        <v/>
      </c>
      <c r="W24" s="13" t="str">
        <f t="shared" si="7"/>
        <v/>
      </c>
      <c r="X24" s="13" t="str">
        <f t="shared" si="7"/>
        <v/>
      </c>
      <c r="Y24" s="13" t="str">
        <f t="shared" si="7"/>
        <v/>
      </c>
      <c r="Z24" s="13" t="str">
        <f t="shared" si="7"/>
        <v/>
      </c>
      <c r="AA24" s="112" t="str">
        <f t="shared" si="7"/>
        <v/>
      </c>
    </row>
    <row r="25" spans="1:27">
      <c r="A25" s="34">
        <v>4</v>
      </c>
      <c r="B25" s="35" t="str">
        <f>$D$1</f>
        <v>XXX Team</v>
      </c>
      <c r="C25" s="36" t="s">
        <v>19</v>
      </c>
      <c r="D25" s="121" t="s">
        <v>111</v>
      </c>
      <c r="E25" s="77"/>
      <c r="F25" s="4" t="s">
        <v>20</v>
      </c>
      <c r="G25" s="5"/>
      <c r="H25" s="5">
        <f>SUM(J25:AA25)</f>
        <v>63</v>
      </c>
      <c r="I25" s="6" t="s">
        <v>21</v>
      </c>
      <c r="J25" s="88">
        <v>9</v>
      </c>
      <c r="K25" s="88">
        <v>9</v>
      </c>
      <c r="L25" s="88">
        <v>9</v>
      </c>
      <c r="M25" s="88">
        <v>9</v>
      </c>
      <c r="N25" s="88">
        <v>9</v>
      </c>
      <c r="O25" s="88">
        <v>9</v>
      </c>
      <c r="P25" s="88">
        <v>9</v>
      </c>
      <c r="Q25" s="88"/>
      <c r="R25" s="88"/>
      <c r="S25" s="88"/>
      <c r="T25" s="88"/>
      <c r="U25" s="88"/>
      <c r="V25" s="88"/>
      <c r="W25" s="88"/>
      <c r="X25" s="88"/>
      <c r="Y25" s="88"/>
      <c r="Z25" s="88"/>
      <c r="AA25" s="89"/>
    </row>
    <row r="26" spans="1:27">
      <c r="A26" s="37"/>
      <c r="B26" s="20"/>
      <c r="C26" s="38" t="s">
        <v>22</v>
      </c>
      <c r="D26" s="122" t="s">
        <v>110</v>
      </c>
      <c r="E26" s="78"/>
      <c r="F26" s="7" t="s">
        <v>23</v>
      </c>
      <c r="G26" s="8"/>
      <c r="H26" s="8">
        <f>SUM(J26:AA26)</f>
        <v>0</v>
      </c>
      <c r="I26" s="9" t="s">
        <v>24</v>
      </c>
      <c r="J26" s="90">
        <v>0</v>
      </c>
      <c r="K26" s="90">
        <v>0</v>
      </c>
      <c r="L26" s="90">
        <v>0</v>
      </c>
      <c r="M26" s="90">
        <v>0</v>
      </c>
      <c r="N26" s="90">
        <v>0</v>
      </c>
      <c r="O26" s="90">
        <v>0</v>
      </c>
      <c r="P26" s="90">
        <v>0</v>
      </c>
      <c r="Q26" s="90"/>
      <c r="R26" s="90"/>
      <c r="S26" s="90"/>
      <c r="T26" s="90"/>
      <c r="U26" s="90"/>
      <c r="V26" s="90"/>
      <c r="W26" s="90"/>
      <c r="X26" s="90"/>
      <c r="Y26" s="90"/>
      <c r="Z26" s="90"/>
      <c r="AA26" s="91"/>
    </row>
    <row r="27" spans="1:27">
      <c r="A27" s="37"/>
      <c r="B27" s="20"/>
      <c r="C27" s="38"/>
      <c r="D27" s="122"/>
      <c r="E27" s="78"/>
      <c r="F27" s="132" t="s">
        <v>45</v>
      </c>
      <c r="G27" s="133"/>
      <c r="H27" s="8">
        <f>SUM(J27:AA27)</f>
        <v>63</v>
      </c>
      <c r="I27" s="134" t="s">
        <v>46</v>
      </c>
      <c r="J27" s="90">
        <v>9</v>
      </c>
      <c r="K27" s="90">
        <v>9</v>
      </c>
      <c r="L27" s="90">
        <v>9</v>
      </c>
      <c r="M27" s="90">
        <v>9</v>
      </c>
      <c r="N27" s="90">
        <v>9</v>
      </c>
      <c r="O27" s="90">
        <v>9</v>
      </c>
      <c r="P27" s="90">
        <v>9</v>
      </c>
      <c r="Q27" s="135"/>
      <c r="R27" s="135"/>
      <c r="S27" s="135"/>
      <c r="T27" s="135"/>
      <c r="U27" s="135"/>
      <c r="V27" s="135"/>
      <c r="W27" s="135"/>
      <c r="X27" s="135"/>
      <c r="Y27" s="135"/>
      <c r="Z27" s="135"/>
      <c r="AA27" s="136"/>
    </row>
    <row r="28" spans="1:27" ht="14" thickBot="1">
      <c r="A28" s="39"/>
      <c r="B28" s="40"/>
      <c r="C28" s="41"/>
      <c r="D28" s="123" t="s">
        <v>65</v>
      </c>
      <c r="E28" s="79"/>
      <c r="F28" s="11" t="s">
        <v>25</v>
      </c>
      <c r="G28" s="55"/>
      <c r="H28" s="10">
        <f>IF(H25=0,"",H26/H25)</f>
        <v>0</v>
      </c>
      <c r="I28" s="12" t="s">
        <v>25</v>
      </c>
      <c r="J28" s="13">
        <f>IF(J25="","",J26/J25)</f>
        <v>0</v>
      </c>
      <c r="K28" s="13">
        <f t="shared" ref="K28:AA28" si="8">IF(K25="","",K26/K25)</f>
        <v>0</v>
      </c>
      <c r="L28" s="13">
        <f t="shared" si="8"/>
        <v>0</v>
      </c>
      <c r="M28" s="13">
        <f t="shared" si="8"/>
        <v>0</v>
      </c>
      <c r="N28" s="13">
        <f t="shared" si="8"/>
        <v>0</v>
      </c>
      <c r="O28" s="13">
        <f t="shared" si="8"/>
        <v>0</v>
      </c>
      <c r="P28" s="13">
        <f t="shared" si="8"/>
        <v>0</v>
      </c>
      <c r="Q28" s="13" t="str">
        <f t="shared" si="8"/>
        <v/>
      </c>
      <c r="R28" s="13" t="str">
        <f t="shared" si="8"/>
        <v/>
      </c>
      <c r="S28" s="13" t="str">
        <f t="shared" si="8"/>
        <v/>
      </c>
      <c r="T28" s="13" t="str">
        <f t="shared" si="8"/>
        <v/>
      </c>
      <c r="U28" s="13" t="str">
        <f t="shared" si="8"/>
        <v/>
      </c>
      <c r="V28" s="13" t="str">
        <f t="shared" si="8"/>
        <v/>
      </c>
      <c r="W28" s="13" t="str">
        <f t="shared" si="8"/>
        <v/>
      </c>
      <c r="X28" s="13" t="str">
        <f t="shared" si="8"/>
        <v/>
      </c>
      <c r="Y28" s="13" t="str">
        <f t="shared" si="8"/>
        <v/>
      </c>
      <c r="Z28" s="13" t="str">
        <f t="shared" si="8"/>
        <v/>
      </c>
      <c r="AA28" s="112" t="str">
        <f t="shared" si="8"/>
        <v/>
      </c>
    </row>
    <row r="29" spans="1:27">
      <c r="A29" s="34">
        <v>5</v>
      </c>
      <c r="B29" s="35" t="str">
        <f>$D$1</f>
        <v>XXX Team</v>
      </c>
      <c r="C29" s="36" t="s">
        <v>19</v>
      </c>
      <c r="D29" s="121" t="s">
        <v>112</v>
      </c>
      <c r="E29" s="77"/>
      <c r="F29" s="4" t="s">
        <v>20</v>
      </c>
      <c r="G29" s="5"/>
      <c r="H29" s="5">
        <f>SUM(J29:AA29)</f>
        <v>63</v>
      </c>
      <c r="I29" s="6" t="s">
        <v>21</v>
      </c>
      <c r="J29" s="88">
        <v>9</v>
      </c>
      <c r="K29" s="88">
        <v>9</v>
      </c>
      <c r="L29" s="88">
        <v>9</v>
      </c>
      <c r="M29" s="88">
        <v>9</v>
      </c>
      <c r="N29" s="88">
        <v>9</v>
      </c>
      <c r="O29" s="88">
        <v>9</v>
      </c>
      <c r="P29" s="88">
        <v>9</v>
      </c>
      <c r="Q29" s="88"/>
      <c r="R29" s="88"/>
      <c r="S29" s="88"/>
      <c r="T29" s="88"/>
      <c r="U29" s="88"/>
      <c r="V29" s="88"/>
      <c r="W29" s="88"/>
      <c r="X29" s="88"/>
      <c r="Y29" s="88"/>
      <c r="Z29" s="88"/>
      <c r="AA29" s="89"/>
    </row>
    <row r="30" spans="1:27">
      <c r="A30" s="37"/>
      <c r="B30" s="20"/>
      <c r="C30" s="38" t="s">
        <v>22</v>
      </c>
      <c r="D30" s="142" t="s">
        <v>113</v>
      </c>
      <c r="E30" s="78"/>
      <c r="F30" s="7" t="s">
        <v>23</v>
      </c>
      <c r="G30" s="8"/>
      <c r="H30" s="8">
        <f>SUM(J30:AA30)</f>
        <v>0</v>
      </c>
      <c r="I30" s="9" t="s">
        <v>24</v>
      </c>
      <c r="J30" s="90">
        <v>0</v>
      </c>
      <c r="K30" s="90">
        <v>0</v>
      </c>
      <c r="L30" s="90">
        <v>0</v>
      </c>
      <c r="M30" s="90">
        <v>0</v>
      </c>
      <c r="N30" s="90">
        <v>0</v>
      </c>
      <c r="O30" s="90">
        <v>0</v>
      </c>
      <c r="P30" s="90">
        <v>0</v>
      </c>
      <c r="Q30" s="90"/>
      <c r="R30" s="90"/>
      <c r="S30" s="90"/>
      <c r="T30" s="90"/>
      <c r="U30" s="90"/>
      <c r="V30" s="90"/>
      <c r="W30" s="90"/>
      <c r="X30" s="90"/>
      <c r="Y30" s="90"/>
      <c r="Z30" s="90"/>
      <c r="AA30" s="91"/>
    </row>
    <row r="31" spans="1:27">
      <c r="A31" s="37"/>
      <c r="B31" s="20"/>
      <c r="C31" s="38"/>
      <c r="D31" s="122"/>
      <c r="E31" s="78"/>
      <c r="F31" s="132" t="s">
        <v>45</v>
      </c>
      <c r="G31" s="133"/>
      <c r="H31" s="8">
        <f>SUM(J31:AA31)</f>
        <v>63</v>
      </c>
      <c r="I31" s="134" t="s">
        <v>46</v>
      </c>
      <c r="J31" s="90">
        <v>9</v>
      </c>
      <c r="K31" s="90">
        <v>9</v>
      </c>
      <c r="L31" s="90">
        <v>9</v>
      </c>
      <c r="M31" s="90">
        <v>9</v>
      </c>
      <c r="N31" s="90">
        <v>9</v>
      </c>
      <c r="O31" s="90">
        <v>9</v>
      </c>
      <c r="P31" s="90">
        <v>9</v>
      </c>
      <c r="Q31" s="135"/>
      <c r="R31" s="135"/>
      <c r="S31" s="135"/>
      <c r="T31" s="135"/>
      <c r="U31" s="135"/>
      <c r="V31" s="135"/>
      <c r="W31" s="135"/>
      <c r="X31" s="135"/>
      <c r="Y31" s="135"/>
      <c r="Z31" s="135"/>
      <c r="AA31" s="136"/>
    </row>
    <row r="32" spans="1:27" ht="14" thickBot="1">
      <c r="A32" s="39"/>
      <c r="B32" s="40"/>
      <c r="C32" s="41"/>
      <c r="D32" s="123" t="s">
        <v>68</v>
      </c>
      <c r="E32" s="79"/>
      <c r="F32" s="11" t="s">
        <v>25</v>
      </c>
      <c r="G32" s="55"/>
      <c r="H32" s="10">
        <f>IF(H29=0,"",H30/H29)</f>
        <v>0</v>
      </c>
      <c r="I32" s="12" t="s">
        <v>25</v>
      </c>
      <c r="J32" s="13">
        <f>IF(J29="","",J30/J29)</f>
        <v>0</v>
      </c>
      <c r="K32" s="13">
        <f t="shared" ref="K32:AA32" si="9">IF(K29="","",K30/K29)</f>
        <v>0</v>
      </c>
      <c r="L32" s="13">
        <f t="shared" si="9"/>
        <v>0</v>
      </c>
      <c r="M32" s="13">
        <f t="shared" si="9"/>
        <v>0</v>
      </c>
      <c r="N32" s="13">
        <f t="shared" si="9"/>
        <v>0</v>
      </c>
      <c r="O32" s="13">
        <f t="shared" si="9"/>
        <v>0</v>
      </c>
      <c r="P32" s="13">
        <f t="shared" si="9"/>
        <v>0</v>
      </c>
      <c r="Q32" s="13" t="str">
        <f t="shared" si="9"/>
        <v/>
      </c>
      <c r="R32" s="13" t="str">
        <f t="shared" si="9"/>
        <v/>
      </c>
      <c r="S32" s="13" t="str">
        <f t="shared" si="9"/>
        <v/>
      </c>
      <c r="T32" s="13" t="str">
        <f t="shared" si="9"/>
        <v/>
      </c>
      <c r="U32" s="13" t="str">
        <f t="shared" si="9"/>
        <v/>
      </c>
      <c r="V32" s="13" t="str">
        <f t="shared" si="9"/>
        <v/>
      </c>
      <c r="W32" s="13" t="str">
        <f t="shared" si="9"/>
        <v/>
      </c>
      <c r="X32" s="13" t="str">
        <f t="shared" si="9"/>
        <v/>
      </c>
      <c r="Y32" s="13" t="str">
        <f t="shared" si="9"/>
        <v/>
      </c>
      <c r="Z32" s="13" t="str">
        <f t="shared" si="9"/>
        <v/>
      </c>
      <c r="AA32" s="112" t="str">
        <f t="shared" si="9"/>
        <v/>
      </c>
    </row>
    <row r="33" spans="1:27">
      <c r="A33" s="34">
        <v>6</v>
      </c>
      <c r="B33" s="35" t="str">
        <f>$D$1</f>
        <v>XXX Team</v>
      </c>
      <c r="C33" s="36" t="s">
        <v>19</v>
      </c>
      <c r="D33" s="121" t="s">
        <v>114</v>
      </c>
      <c r="E33" s="77"/>
      <c r="F33" s="4" t="s">
        <v>20</v>
      </c>
      <c r="G33" s="5"/>
      <c r="H33" s="5">
        <f>SUM(J33:AA33)</f>
        <v>63</v>
      </c>
      <c r="I33" s="6" t="s">
        <v>21</v>
      </c>
      <c r="J33" s="88">
        <v>9</v>
      </c>
      <c r="K33" s="88">
        <v>9</v>
      </c>
      <c r="L33" s="88">
        <v>9</v>
      </c>
      <c r="M33" s="88">
        <v>9</v>
      </c>
      <c r="N33" s="88">
        <v>9</v>
      </c>
      <c r="O33" s="88">
        <v>9</v>
      </c>
      <c r="P33" s="88">
        <v>9</v>
      </c>
      <c r="Q33" s="88"/>
      <c r="R33" s="88"/>
      <c r="S33" s="88"/>
      <c r="T33" s="88"/>
      <c r="U33" s="88"/>
      <c r="V33" s="88"/>
      <c r="W33" s="88"/>
      <c r="X33" s="88"/>
      <c r="Y33" s="88"/>
      <c r="Z33" s="88"/>
      <c r="AA33" s="89"/>
    </row>
    <row r="34" spans="1:27">
      <c r="A34" s="37"/>
      <c r="B34" s="20"/>
      <c r="C34" s="38" t="s">
        <v>22</v>
      </c>
      <c r="D34" s="122" t="s">
        <v>115</v>
      </c>
      <c r="E34" s="78"/>
      <c r="F34" s="7" t="s">
        <v>23</v>
      </c>
      <c r="G34" s="8"/>
      <c r="H34" s="8">
        <f>SUM(J34:AA34)</f>
        <v>0</v>
      </c>
      <c r="I34" s="9" t="s">
        <v>24</v>
      </c>
      <c r="J34" s="90">
        <v>0</v>
      </c>
      <c r="K34" s="90">
        <v>0</v>
      </c>
      <c r="L34" s="90">
        <v>0</v>
      </c>
      <c r="M34" s="90">
        <v>0</v>
      </c>
      <c r="N34" s="90">
        <v>0</v>
      </c>
      <c r="O34" s="90">
        <v>0</v>
      </c>
      <c r="P34" s="90">
        <v>0</v>
      </c>
      <c r="Q34" s="90"/>
      <c r="R34" s="90"/>
      <c r="S34" s="90"/>
      <c r="T34" s="90"/>
      <c r="U34" s="90"/>
      <c r="V34" s="90"/>
      <c r="W34" s="90"/>
      <c r="X34" s="90"/>
      <c r="Y34" s="90"/>
      <c r="Z34" s="90"/>
      <c r="AA34" s="91"/>
    </row>
    <row r="35" spans="1:27">
      <c r="A35" s="37"/>
      <c r="B35" s="20"/>
      <c r="C35" s="38"/>
      <c r="D35" s="122"/>
      <c r="E35" s="78"/>
      <c r="F35" s="132" t="s">
        <v>45</v>
      </c>
      <c r="G35" s="133"/>
      <c r="H35" s="8">
        <f>SUM(J35:AA35)</f>
        <v>63</v>
      </c>
      <c r="I35" s="134" t="s">
        <v>46</v>
      </c>
      <c r="J35" s="90">
        <v>9</v>
      </c>
      <c r="K35" s="90">
        <v>9</v>
      </c>
      <c r="L35" s="90">
        <v>9</v>
      </c>
      <c r="M35" s="90">
        <v>9</v>
      </c>
      <c r="N35" s="90">
        <v>9</v>
      </c>
      <c r="O35" s="90">
        <v>9</v>
      </c>
      <c r="P35" s="90">
        <v>9</v>
      </c>
      <c r="Q35" s="135"/>
      <c r="R35" s="135"/>
      <c r="S35" s="135"/>
      <c r="T35" s="135"/>
      <c r="U35" s="135"/>
      <c r="V35" s="135"/>
      <c r="W35" s="135"/>
      <c r="X35" s="135"/>
      <c r="Y35" s="135"/>
      <c r="Z35" s="135"/>
      <c r="AA35" s="136"/>
    </row>
    <row r="36" spans="1:27" ht="14" thickBot="1">
      <c r="A36" s="39"/>
      <c r="B36" s="40"/>
      <c r="C36" s="41"/>
      <c r="D36" s="123" t="s">
        <v>65</v>
      </c>
      <c r="E36" s="79"/>
      <c r="F36" s="11" t="s">
        <v>25</v>
      </c>
      <c r="G36" s="55"/>
      <c r="H36" s="10">
        <f>IF(H33=0,"",H34/H33)</f>
        <v>0</v>
      </c>
      <c r="I36" s="12" t="s">
        <v>25</v>
      </c>
      <c r="J36" s="13">
        <f>IF(J33="","",J34/J33)</f>
        <v>0</v>
      </c>
      <c r="K36" s="13">
        <f t="shared" ref="K36:AA36" si="10">IF(K33="","",K34/K33)</f>
        <v>0</v>
      </c>
      <c r="L36" s="13">
        <f t="shared" si="10"/>
        <v>0</v>
      </c>
      <c r="M36" s="13">
        <f t="shared" si="10"/>
        <v>0</v>
      </c>
      <c r="N36" s="13">
        <f t="shared" si="10"/>
        <v>0</v>
      </c>
      <c r="O36" s="13">
        <f t="shared" si="10"/>
        <v>0</v>
      </c>
      <c r="P36" s="13">
        <f t="shared" si="10"/>
        <v>0</v>
      </c>
      <c r="Q36" s="13" t="str">
        <f t="shared" si="10"/>
        <v/>
      </c>
      <c r="R36" s="13" t="str">
        <f t="shared" si="10"/>
        <v/>
      </c>
      <c r="S36" s="13" t="str">
        <f t="shared" si="10"/>
        <v/>
      </c>
      <c r="T36" s="13" t="str">
        <f t="shared" si="10"/>
        <v/>
      </c>
      <c r="U36" s="13" t="str">
        <f t="shared" si="10"/>
        <v/>
      </c>
      <c r="V36" s="13" t="str">
        <f t="shared" si="10"/>
        <v/>
      </c>
      <c r="W36" s="13" t="str">
        <f t="shared" si="10"/>
        <v/>
      </c>
      <c r="X36" s="13" t="str">
        <f t="shared" si="10"/>
        <v/>
      </c>
      <c r="Y36" s="13" t="str">
        <f t="shared" si="10"/>
        <v/>
      </c>
      <c r="Z36" s="13" t="str">
        <f t="shared" si="10"/>
        <v/>
      </c>
      <c r="AA36" s="112" t="str">
        <f t="shared" si="10"/>
        <v/>
      </c>
    </row>
    <row r="37" spans="1:27">
      <c r="A37" s="34">
        <v>7</v>
      </c>
      <c r="B37" s="35" t="str">
        <f>$D$1</f>
        <v>XXX Team</v>
      </c>
      <c r="C37" s="36" t="s">
        <v>19</v>
      </c>
      <c r="D37" s="121" t="s">
        <v>116</v>
      </c>
      <c r="E37" s="77"/>
      <c r="F37" s="4" t="s">
        <v>20</v>
      </c>
      <c r="G37" s="5"/>
      <c r="H37" s="5">
        <f>SUM(J37:AA37)</f>
        <v>63</v>
      </c>
      <c r="I37" s="6" t="s">
        <v>21</v>
      </c>
      <c r="J37" s="88">
        <v>9</v>
      </c>
      <c r="K37" s="88">
        <v>9</v>
      </c>
      <c r="L37" s="88">
        <v>9</v>
      </c>
      <c r="M37" s="88">
        <v>9</v>
      </c>
      <c r="N37" s="88">
        <v>9</v>
      </c>
      <c r="O37" s="88">
        <v>9</v>
      </c>
      <c r="P37" s="88">
        <v>9</v>
      </c>
      <c r="Q37" s="88"/>
      <c r="R37" s="88"/>
      <c r="S37" s="88"/>
      <c r="T37" s="88"/>
      <c r="U37" s="88"/>
      <c r="V37" s="88"/>
      <c r="W37" s="88"/>
      <c r="X37" s="88"/>
      <c r="Y37" s="88"/>
      <c r="Z37" s="88"/>
      <c r="AA37" s="89"/>
    </row>
    <row r="38" spans="1:27">
      <c r="A38" s="37"/>
      <c r="B38" s="20"/>
      <c r="C38" s="38" t="s">
        <v>22</v>
      </c>
      <c r="D38" s="122" t="s">
        <v>117</v>
      </c>
      <c r="E38" s="78"/>
      <c r="F38" s="7" t="s">
        <v>23</v>
      </c>
      <c r="G38" s="8"/>
      <c r="H38" s="8">
        <f>SUM(J38:AA38)</f>
        <v>0</v>
      </c>
      <c r="I38" s="9" t="s">
        <v>24</v>
      </c>
      <c r="J38" s="90">
        <v>0</v>
      </c>
      <c r="K38" s="90">
        <v>0</v>
      </c>
      <c r="L38" s="90">
        <v>0</v>
      </c>
      <c r="M38" s="90">
        <v>0</v>
      </c>
      <c r="N38" s="90">
        <v>0</v>
      </c>
      <c r="O38" s="90">
        <v>0</v>
      </c>
      <c r="P38" s="90">
        <v>0</v>
      </c>
      <c r="Q38" s="90"/>
      <c r="R38" s="90"/>
      <c r="S38" s="90"/>
      <c r="T38" s="90"/>
      <c r="U38" s="90"/>
      <c r="V38" s="90"/>
      <c r="W38" s="90"/>
      <c r="X38" s="90"/>
      <c r="Y38" s="90"/>
      <c r="Z38" s="90"/>
      <c r="AA38" s="91"/>
    </row>
    <row r="39" spans="1:27">
      <c r="A39" s="37"/>
      <c r="B39" s="20"/>
      <c r="C39" s="38"/>
      <c r="D39" s="122"/>
      <c r="E39" s="78"/>
      <c r="F39" s="132" t="s">
        <v>45</v>
      </c>
      <c r="G39" s="133"/>
      <c r="H39" s="8">
        <f>SUM(J39:AA39)</f>
        <v>63</v>
      </c>
      <c r="I39" s="134" t="s">
        <v>46</v>
      </c>
      <c r="J39" s="90">
        <v>9</v>
      </c>
      <c r="K39" s="90">
        <v>9</v>
      </c>
      <c r="L39" s="90">
        <v>9</v>
      </c>
      <c r="M39" s="90">
        <v>9</v>
      </c>
      <c r="N39" s="90">
        <v>9</v>
      </c>
      <c r="O39" s="90">
        <v>9</v>
      </c>
      <c r="P39" s="90">
        <v>9</v>
      </c>
      <c r="Q39" s="135"/>
      <c r="R39" s="135"/>
      <c r="S39" s="135"/>
      <c r="T39" s="135"/>
      <c r="U39" s="135"/>
      <c r="V39" s="135"/>
      <c r="W39" s="135"/>
      <c r="X39" s="135"/>
      <c r="Y39" s="135"/>
      <c r="Z39" s="135"/>
      <c r="AA39" s="136"/>
    </row>
    <row r="40" spans="1:27" ht="14" thickBot="1">
      <c r="A40" s="39"/>
      <c r="B40" s="40"/>
      <c r="C40" s="41"/>
      <c r="D40" s="123" t="s">
        <v>68</v>
      </c>
      <c r="E40" s="79"/>
      <c r="F40" s="11" t="s">
        <v>25</v>
      </c>
      <c r="G40" s="55"/>
      <c r="H40" s="10">
        <f>IF(H37=0,"",H38/H37)</f>
        <v>0</v>
      </c>
      <c r="I40" s="12" t="s">
        <v>25</v>
      </c>
      <c r="J40" s="13">
        <f>IF(J37="","",J38/J37)</f>
        <v>0</v>
      </c>
      <c r="K40" s="13">
        <f t="shared" ref="K40:AA40" si="11">IF(K37="","",K38/K37)</f>
        <v>0</v>
      </c>
      <c r="L40" s="13">
        <f t="shared" si="11"/>
        <v>0</v>
      </c>
      <c r="M40" s="13">
        <f t="shared" si="11"/>
        <v>0</v>
      </c>
      <c r="N40" s="13">
        <f t="shared" si="11"/>
        <v>0</v>
      </c>
      <c r="O40" s="13">
        <f t="shared" si="11"/>
        <v>0</v>
      </c>
      <c r="P40" s="13">
        <f t="shared" si="11"/>
        <v>0</v>
      </c>
      <c r="Q40" s="13" t="str">
        <f t="shared" si="11"/>
        <v/>
      </c>
      <c r="R40" s="13" t="str">
        <f t="shared" si="11"/>
        <v/>
      </c>
      <c r="S40" s="13" t="str">
        <f t="shared" si="11"/>
        <v/>
      </c>
      <c r="T40" s="13" t="str">
        <f t="shared" si="11"/>
        <v/>
      </c>
      <c r="U40" s="13" t="str">
        <f t="shared" si="11"/>
        <v/>
      </c>
      <c r="V40" s="13" t="str">
        <f t="shared" si="11"/>
        <v/>
      </c>
      <c r="W40" s="13" t="str">
        <f t="shared" si="11"/>
        <v/>
      </c>
      <c r="X40" s="13" t="str">
        <f t="shared" si="11"/>
        <v/>
      </c>
      <c r="Y40" s="13" t="str">
        <f t="shared" si="11"/>
        <v/>
      </c>
      <c r="Z40" s="13" t="str">
        <f t="shared" si="11"/>
        <v/>
      </c>
      <c r="AA40" s="112" t="str">
        <f t="shared" si="11"/>
        <v/>
      </c>
    </row>
    <row r="41" spans="1:27">
      <c r="A41" s="34">
        <v>8</v>
      </c>
      <c r="B41" s="35" t="str">
        <f>$D$1</f>
        <v>XXX Team</v>
      </c>
      <c r="C41" s="36" t="s">
        <v>19</v>
      </c>
      <c r="D41" s="121" t="s">
        <v>118</v>
      </c>
      <c r="E41" s="77"/>
      <c r="F41" s="4" t="s">
        <v>20</v>
      </c>
      <c r="G41" s="5"/>
      <c r="H41" s="5">
        <f>SUM(J41:AA41)</f>
        <v>63</v>
      </c>
      <c r="I41" s="6" t="s">
        <v>21</v>
      </c>
      <c r="J41" s="88">
        <v>9</v>
      </c>
      <c r="K41" s="88">
        <v>9</v>
      </c>
      <c r="L41" s="88">
        <v>9</v>
      </c>
      <c r="M41" s="88">
        <v>9</v>
      </c>
      <c r="N41" s="88">
        <v>9</v>
      </c>
      <c r="O41" s="88">
        <v>9</v>
      </c>
      <c r="P41" s="88">
        <v>9</v>
      </c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9"/>
    </row>
    <row r="42" spans="1:27">
      <c r="A42" s="37"/>
      <c r="B42" s="20"/>
      <c r="C42" s="38" t="s">
        <v>22</v>
      </c>
      <c r="D42" s="122" t="s">
        <v>108</v>
      </c>
      <c r="E42" s="78"/>
      <c r="F42" s="7" t="s">
        <v>23</v>
      </c>
      <c r="G42" s="8"/>
      <c r="H42" s="8">
        <f>SUM(J42:AA42)</f>
        <v>0</v>
      </c>
      <c r="I42" s="9" t="s">
        <v>24</v>
      </c>
      <c r="J42" s="90">
        <v>0</v>
      </c>
      <c r="K42" s="90">
        <v>0</v>
      </c>
      <c r="L42" s="90">
        <v>0</v>
      </c>
      <c r="M42" s="90">
        <v>0</v>
      </c>
      <c r="N42" s="90">
        <v>0</v>
      </c>
      <c r="O42" s="90">
        <v>0</v>
      </c>
      <c r="P42" s="90">
        <v>0</v>
      </c>
      <c r="Q42" s="90"/>
      <c r="R42" s="90"/>
      <c r="S42" s="90"/>
      <c r="T42" s="90"/>
      <c r="U42" s="90"/>
      <c r="V42" s="90"/>
      <c r="W42" s="90"/>
      <c r="X42" s="90"/>
      <c r="Y42" s="90"/>
      <c r="Z42" s="90"/>
      <c r="AA42" s="91"/>
    </row>
    <row r="43" spans="1:27">
      <c r="A43" s="37"/>
      <c r="B43" s="20"/>
      <c r="C43" s="38"/>
      <c r="D43" s="122"/>
      <c r="E43" s="78"/>
      <c r="F43" s="132" t="s">
        <v>45</v>
      </c>
      <c r="G43" s="133"/>
      <c r="H43" s="8">
        <f>SUM(J43:AA43)</f>
        <v>63</v>
      </c>
      <c r="I43" s="134" t="s">
        <v>46</v>
      </c>
      <c r="J43" s="90">
        <v>9</v>
      </c>
      <c r="K43" s="90">
        <v>9</v>
      </c>
      <c r="L43" s="90">
        <v>9</v>
      </c>
      <c r="M43" s="90">
        <v>9</v>
      </c>
      <c r="N43" s="90">
        <v>9</v>
      </c>
      <c r="O43" s="90">
        <v>9</v>
      </c>
      <c r="P43" s="90">
        <v>9</v>
      </c>
      <c r="Q43" s="135"/>
      <c r="R43" s="135"/>
      <c r="S43" s="135"/>
      <c r="T43" s="135"/>
      <c r="U43" s="135"/>
      <c r="V43" s="135"/>
      <c r="W43" s="135"/>
      <c r="X43" s="135"/>
      <c r="Y43" s="135"/>
      <c r="Z43" s="135"/>
      <c r="AA43" s="136"/>
    </row>
    <row r="44" spans="1:27" ht="14" thickBot="1">
      <c r="A44" s="39"/>
      <c r="B44" s="40"/>
      <c r="C44" s="41"/>
      <c r="D44" s="123" t="s">
        <v>65</v>
      </c>
      <c r="E44" s="79"/>
      <c r="F44" s="11" t="s">
        <v>25</v>
      </c>
      <c r="G44" s="55"/>
      <c r="H44" s="10">
        <f>IF(H41=0,"",H42/H41)</f>
        <v>0</v>
      </c>
      <c r="I44" s="12" t="s">
        <v>25</v>
      </c>
      <c r="J44" s="13">
        <f>IF(J41="","",J42/J41)</f>
        <v>0</v>
      </c>
      <c r="K44" s="13">
        <f t="shared" ref="K44:AA44" si="12">IF(K41="","",K42/K41)</f>
        <v>0</v>
      </c>
      <c r="L44" s="13">
        <f t="shared" si="12"/>
        <v>0</v>
      </c>
      <c r="M44" s="13">
        <f t="shared" si="12"/>
        <v>0</v>
      </c>
      <c r="N44" s="13">
        <f t="shared" si="12"/>
        <v>0</v>
      </c>
      <c r="O44" s="13">
        <f t="shared" si="12"/>
        <v>0</v>
      </c>
      <c r="P44" s="13">
        <f t="shared" si="12"/>
        <v>0</v>
      </c>
      <c r="Q44" s="13" t="str">
        <f t="shared" si="12"/>
        <v/>
      </c>
      <c r="R44" s="13" t="str">
        <f t="shared" si="12"/>
        <v/>
      </c>
      <c r="S44" s="13" t="str">
        <f t="shared" si="12"/>
        <v/>
      </c>
      <c r="T44" s="13" t="str">
        <f t="shared" si="12"/>
        <v/>
      </c>
      <c r="U44" s="13" t="str">
        <f t="shared" si="12"/>
        <v/>
      </c>
      <c r="V44" s="13" t="str">
        <f t="shared" si="12"/>
        <v/>
      </c>
      <c r="W44" s="13" t="str">
        <f t="shared" si="12"/>
        <v/>
      </c>
      <c r="X44" s="13" t="str">
        <f t="shared" si="12"/>
        <v/>
      </c>
      <c r="Y44" s="13" t="str">
        <f t="shared" si="12"/>
        <v/>
      </c>
      <c r="Z44" s="13" t="str">
        <f t="shared" si="12"/>
        <v/>
      </c>
      <c r="AA44" s="112" t="str">
        <f t="shared" si="12"/>
        <v/>
      </c>
    </row>
    <row r="45" spans="1:27">
      <c r="A45" s="34">
        <v>9</v>
      </c>
      <c r="B45" s="35" t="str">
        <f>$D$1</f>
        <v>XXX Team</v>
      </c>
      <c r="C45" s="36" t="s">
        <v>19</v>
      </c>
      <c r="D45" s="121" t="s">
        <v>76</v>
      </c>
      <c r="E45" s="77"/>
      <c r="F45" s="4" t="s">
        <v>20</v>
      </c>
      <c r="G45" s="5"/>
      <c r="H45" s="5">
        <f>SUM(J45:AA45)</f>
        <v>63</v>
      </c>
      <c r="I45" s="6" t="s">
        <v>21</v>
      </c>
      <c r="J45" s="88">
        <v>9</v>
      </c>
      <c r="K45" s="88">
        <v>9</v>
      </c>
      <c r="L45" s="88">
        <v>9</v>
      </c>
      <c r="M45" s="88">
        <v>9</v>
      </c>
      <c r="N45" s="88">
        <v>9</v>
      </c>
      <c r="O45" s="88">
        <v>9</v>
      </c>
      <c r="P45" s="88">
        <v>9</v>
      </c>
      <c r="Q45" s="88"/>
      <c r="R45" s="88"/>
      <c r="S45" s="88"/>
      <c r="T45" s="88"/>
      <c r="U45" s="88"/>
      <c r="V45" s="88"/>
      <c r="W45" s="88"/>
      <c r="X45" s="88"/>
      <c r="Y45" s="88"/>
      <c r="Z45" s="88"/>
      <c r="AA45" s="89"/>
    </row>
    <row r="46" spans="1:27">
      <c r="A46" s="37"/>
      <c r="B46" s="20"/>
      <c r="C46" s="38" t="s">
        <v>22</v>
      </c>
      <c r="D46" s="122" t="s">
        <v>119</v>
      </c>
      <c r="E46" s="78"/>
      <c r="F46" s="7" t="s">
        <v>23</v>
      </c>
      <c r="G46" s="8"/>
      <c r="H46" s="8">
        <f>SUM(J46:AA46)</f>
        <v>0</v>
      </c>
      <c r="I46" s="9" t="s">
        <v>24</v>
      </c>
      <c r="J46" s="90">
        <v>0</v>
      </c>
      <c r="K46" s="90">
        <v>0</v>
      </c>
      <c r="L46" s="90">
        <v>0</v>
      </c>
      <c r="M46" s="90">
        <v>0</v>
      </c>
      <c r="N46" s="90">
        <v>0</v>
      </c>
      <c r="O46" s="90">
        <v>0</v>
      </c>
      <c r="P46" s="90">
        <v>0</v>
      </c>
      <c r="Q46" s="90"/>
      <c r="R46" s="90"/>
      <c r="S46" s="90"/>
      <c r="T46" s="90"/>
      <c r="U46" s="90"/>
      <c r="V46" s="90"/>
      <c r="W46" s="90"/>
      <c r="X46" s="90"/>
      <c r="Y46" s="90"/>
      <c r="Z46" s="90"/>
      <c r="AA46" s="91"/>
    </row>
    <row r="47" spans="1:27">
      <c r="A47" s="37"/>
      <c r="B47" s="20"/>
      <c r="C47" s="38"/>
      <c r="D47" s="122"/>
      <c r="E47" s="78"/>
      <c r="F47" s="132" t="s">
        <v>45</v>
      </c>
      <c r="G47" s="133"/>
      <c r="H47" s="8">
        <f>SUM(J47:AA47)</f>
        <v>63</v>
      </c>
      <c r="I47" s="134" t="s">
        <v>46</v>
      </c>
      <c r="J47" s="90">
        <v>9</v>
      </c>
      <c r="K47" s="90">
        <v>9</v>
      </c>
      <c r="L47" s="90">
        <v>9</v>
      </c>
      <c r="M47" s="90">
        <v>9</v>
      </c>
      <c r="N47" s="90">
        <v>9</v>
      </c>
      <c r="O47" s="90">
        <v>9</v>
      </c>
      <c r="P47" s="90">
        <v>9</v>
      </c>
      <c r="Q47" s="135"/>
      <c r="R47" s="135"/>
      <c r="S47" s="135"/>
      <c r="T47" s="135"/>
      <c r="U47" s="135"/>
      <c r="V47" s="135"/>
      <c r="W47" s="135"/>
      <c r="X47" s="135"/>
      <c r="Y47" s="135"/>
      <c r="Z47" s="135"/>
      <c r="AA47" s="136"/>
    </row>
    <row r="48" spans="1:27" ht="14" thickBot="1">
      <c r="A48" s="39"/>
      <c r="B48" s="40"/>
      <c r="C48" s="41"/>
      <c r="D48" s="123" t="s">
        <v>68</v>
      </c>
      <c r="E48" s="79"/>
      <c r="F48" s="11" t="s">
        <v>25</v>
      </c>
      <c r="G48" s="55"/>
      <c r="H48" s="10">
        <f>IF(H45=0,"",H46/H45)</f>
        <v>0</v>
      </c>
      <c r="I48" s="12" t="s">
        <v>25</v>
      </c>
      <c r="J48" s="13">
        <f>IF(J45="","",J46/J45)</f>
        <v>0</v>
      </c>
      <c r="K48" s="13">
        <f t="shared" ref="K48:AA48" si="13">IF(K45="","",K46/K45)</f>
        <v>0</v>
      </c>
      <c r="L48" s="13">
        <f t="shared" si="13"/>
        <v>0</v>
      </c>
      <c r="M48" s="13">
        <f t="shared" si="13"/>
        <v>0</v>
      </c>
      <c r="N48" s="13">
        <f t="shared" si="13"/>
        <v>0</v>
      </c>
      <c r="O48" s="13">
        <f t="shared" si="13"/>
        <v>0</v>
      </c>
      <c r="P48" s="13">
        <f t="shared" si="13"/>
        <v>0</v>
      </c>
      <c r="Q48" s="13" t="str">
        <f t="shared" si="13"/>
        <v/>
      </c>
      <c r="R48" s="13" t="str">
        <f t="shared" si="13"/>
        <v/>
      </c>
      <c r="S48" s="13" t="str">
        <f t="shared" si="13"/>
        <v/>
      </c>
      <c r="T48" s="13" t="str">
        <f t="shared" si="13"/>
        <v/>
      </c>
      <c r="U48" s="13" t="str">
        <f t="shared" si="13"/>
        <v/>
      </c>
      <c r="V48" s="13" t="str">
        <f t="shared" si="13"/>
        <v/>
      </c>
      <c r="W48" s="13" t="str">
        <f t="shared" si="13"/>
        <v/>
      </c>
      <c r="X48" s="13" t="str">
        <f t="shared" si="13"/>
        <v/>
      </c>
      <c r="Y48" s="13" t="str">
        <f t="shared" si="13"/>
        <v/>
      </c>
      <c r="Z48" s="13" t="str">
        <f t="shared" si="13"/>
        <v/>
      </c>
      <c r="AA48" s="112" t="str">
        <f t="shared" si="13"/>
        <v/>
      </c>
    </row>
    <row r="49" spans="1:27">
      <c r="A49" s="34">
        <v>10</v>
      </c>
      <c r="B49" s="35" t="str">
        <f>$D$1</f>
        <v>XXX Team</v>
      </c>
      <c r="C49" s="36" t="s">
        <v>19</v>
      </c>
      <c r="D49" s="121" t="s">
        <v>120</v>
      </c>
      <c r="E49" s="77"/>
      <c r="F49" s="4" t="s">
        <v>20</v>
      </c>
      <c r="G49" s="5"/>
      <c r="H49" s="5">
        <f>SUM(J49:AA49)</f>
        <v>63</v>
      </c>
      <c r="I49" s="6" t="s">
        <v>21</v>
      </c>
      <c r="J49" s="88">
        <v>9</v>
      </c>
      <c r="K49" s="88">
        <v>9</v>
      </c>
      <c r="L49" s="88">
        <v>9</v>
      </c>
      <c r="M49" s="88">
        <v>9</v>
      </c>
      <c r="N49" s="88">
        <v>9</v>
      </c>
      <c r="O49" s="88">
        <v>9</v>
      </c>
      <c r="P49" s="88">
        <v>9</v>
      </c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9"/>
    </row>
    <row r="50" spans="1:27">
      <c r="A50" s="37"/>
      <c r="B50" s="20"/>
      <c r="C50" s="38" t="s">
        <v>22</v>
      </c>
      <c r="D50" s="122" t="s">
        <v>121</v>
      </c>
      <c r="E50" s="78"/>
      <c r="F50" s="7" t="s">
        <v>23</v>
      </c>
      <c r="G50" s="8"/>
      <c r="H50" s="8">
        <f>SUM(J50:AA50)</f>
        <v>0</v>
      </c>
      <c r="I50" s="9" t="s">
        <v>24</v>
      </c>
      <c r="J50" s="90">
        <v>0</v>
      </c>
      <c r="K50" s="90">
        <v>0</v>
      </c>
      <c r="L50" s="90">
        <v>0</v>
      </c>
      <c r="M50" s="90">
        <v>0</v>
      </c>
      <c r="N50" s="90">
        <v>0</v>
      </c>
      <c r="O50" s="90">
        <v>0</v>
      </c>
      <c r="P50" s="90">
        <v>0</v>
      </c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1"/>
    </row>
    <row r="51" spans="1:27">
      <c r="A51" s="37"/>
      <c r="B51" s="20"/>
      <c r="C51" s="38"/>
      <c r="D51" s="122"/>
      <c r="E51" s="78"/>
      <c r="F51" s="132" t="s">
        <v>45</v>
      </c>
      <c r="G51" s="133"/>
      <c r="H51" s="8">
        <f>SUM(J51:AA51)</f>
        <v>63</v>
      </c>
      <c r="I51" s="134" t="s">
        <v>46</v>
      </c>
      <c r="J51" s="90">
        <v>9</v>
      </c>
      <c r="K51" s="90">
        <v>9</v>
      </c>
      <c r="L51" s="90">
        <v>9</v>
      </c>
      <c r="M51" s="90">
        <v>9</v>
      </c>
      <c r="N51" s="90">
        <v>9</v>
      </c>
      <c r="O51" s="90">
        <v>9</v>
      </c>
      <c r="P51" s="90">
        <v>9</v>
      </c>
      <c r="Q51" s="135"/>
      <c r="R51" s="135"/>
      <c r="S51" s="135"/>
      <c r="T51" s="135"/>
      <c r="U51" s="135"/>
      <c r="V51" s="135"/>
      <c r="W51" s="135"/>
      <c r="X51" s="135"/>
      <c r="Y51" s="135"/>
      <c r="Z51" s="135"/>
      <c r="AA51" s="136"/>
    </row>
    <row r="52" spans="1:27" ht="14" thickBot="1">
      <c r="A52" s="39"/>
      <c r="B52" s="40"/>
      <c r="C52" s="41"/>
      <c r="D52" s="123" t="s">
        <v>65</v>
      </c>
      <c r="E52" s="79"/>
      <c r="F52" s="11" t="s">
        <v>25</v>
      </c>
      <c r="G52" s="55"/>
      <c r="H52" s="10">
        <f>IF(H49=0,"",H50/H49)</f>
        <v>0</v>
      </c>
      <c r="I52" s="12" t="s">
        <v>25</v>
      </c>
      <c r="J52" s="13">
        <f t="shared" ref="J52:AA52" si="14">IF(J49="","",J50/J49)</f>
        <v>0</v>
      </c>
      <c r="K52" s="13">
        <f t="shared" si="14"/>
        <v>0</v>
      </c>
      <c r="L52" s="13">
        <f t="shared" si="14"/>
        <v>0</v>
      </c>
      <c r="M52" s="13">
        <f t="shared" si="14"/>
        <v>0</v>
      </c>
      <c r="N52" s="13">
        <f t="shared" si="14"/>
        <v>0</v>
      </c>
      <c r="O52" s="13">
        <f t="shared" si="14"/>
        <v>0</v>
      </c>
      <c r="P52" s="13">
        <f t="shared" si="14"/>
        <v>0</v>
      </c>
      <c r="Q52" s="13" t="str">
        <f t="shared" si="14"/>
        <v/>
      </c>
      <c r="R52" s="13" t="str">
        <f t="shared" si="14"/>
        <v/>
      </c>
      <c r="S52" s="13" t="str">
        <f t="shared" si="14"/>
        <v/>
      </c>
      <c r="T52" s="13" t="str">
        <f t="shared" si="14"/>
        <v/>
      </c>
      <c r="U52" s="13" t="str">
        <f t="shared" si="14"/>
        <v/>
      </c>
      <c r="V52" s="13" t="str">
        <f t="shared" si="14"/>
        <v/>
      </c>
      <c r="W52" s="13" t="str">
        <f t="shared" si="14"/>
        <v/>
      </c>
      <c r="X52" s="13" t="str">
        <f t="shared" si="14"/>
        <v/>
      </c>
      <c r="Y52" s="13" t="str">
        <f t="shared" si="14"/>
        <v/>
      </c>
      <c r="Z52" s="13" t="str">
        <f t="shared" si="14"/>
        <v/>
      </c>
      <c r="AA52" s="112" t="str">
        <f t="shared" si="14"/>
        <v/>
      </c>
    </row>
    <row r="53" spans="1:27">
      <c r="A53" s="34">
        <v>11</v>
      </c>
      <c r="B53" s="35" t="str">
        <f>$D$1</f>
        <v>XXX Team</v>
      </c>
      <c r="C53" s="36" t="s">
        <v>19</v>
      </c>
      <c r="D53" s="121" t="s">
        <v>76</v>
      </c>
      <c r="E53" s="77"/>
      <c r="F53" s="4" t="s">
        <v>20</v>
      </c>
      <c r="G53" s="5"/>
      <c r="H53" s="5">
        <f>SUM(J53:AA53)</f>
        <v>63</v>
      </c>
      <c r="I53" s="6" t="s">
        <v>21</v>
      </c>
      <c r="J53" s="88">
        <v>9</v>
      </c>
      <c r="K53" s="88">
        <v>9</v>
      </c>
      <c r="L53" s="88">
        <v>9</v>
      </c>
      <c r="M53" s="88">
        <v>9</v>
      </c>
      <c r="N53" s="88">
        <v>9</v>
      </c>
      <c r="O53" s="88">
        <v>9</v>
      </c>
      <c r="P53" s="88">
        <v>9</v>
      </c>
      <c r="Q53" s="88"/>
      <c r="R53" s="88"/>
      <c r="S53" s="88"/>
      <c r="T53" s="88"/>
      <c r="U53" s="88"/>
      <c r="V53" s="88"/>
      <c r="W53" s="88"/>
      <c r="X53" s="88"/>
      <c r="Y53" s="88"/>
      <c r="Z53" s="88"/>
      <c r="AA53" s="89"/>
    </row>
    <row r="54" spans="1:27">
      <c r="A54" s="37"/>
      <c r="B54" s="20"/>
      <c r="C54" s="38" t="s">
        <v>22</v>
      </c>
      <c r="D54" s="122" t="s">
        <v>87</v>
      </c>
      <c r="E54" s="78"/>
      <c r="F54" s="7" t="s">
        <v>23</v>
      </c>
      <c r="G54" s="8"/>
      <c r="H54" s="8">
        <f>SUM(J54:AA54)</f>
        <v>0</v>
      </c>
      <c r="I54" s="9" t="s">
        <v>24</v>
      </c>
      <c r="J54" s="90">
        <v>0</v>
      </c>
      <c r="K54" s="90">
        <v>0</v>
      </c>
      <c r="L54" s="90">
        <v>0</v>
      </c>
      <c r="M54" s="90">
        <v>0</v>
      </c>
      <c r="N54" s="90">
        <v>0</v>
      </c>
      <c r="O54" s="90">
        <v>0</v>
      </c>
      <c r="P54" s="90">
        <v>0</v>
      </c>
      <c r="Q54" s="90"/>
      <c r="R54" s="90"/>
      <c r="S54" s="90"/>
      <c r="T54" s="90"/>
      <c r="U54" s="90"/>
      <c r="V54" s="90"/>
      <c r="W54" s="90"/>
      <c r="X54" s="90"/>
      <c r="Y54" s="90"/>
      <c r="Z54" s="90"/>
      <c r="AA54" s="91"/>
    </row>
    <row r="55" spans="1:27">
      <c r="A55" s="37"/>
      <c r="B55" s="20"/>
      <c r="C55" s="38"/>
      <c r="D55" s="122"/>
      <c r="E55" s="78"/>
      <c r="F55" s="132" t="s">
        <v>45</v>
      </c>
      <c r="G55" s="133"/>
      <c r="H55" s="8">
        <f>SUM(J55:AA55)</f>
        <v>63</v>
      </c>
      <c r="I55" s="134" t="s">
        <v>46</v>
      </c>
      <c r="J55" s="90">
        <v>9</v>
      </c>
      <c r="K55" s="90">
        <v>9</v>
      </c>
      <c r="L55" s="90">
        <v>9</v>
      </c>
      <c r="M55" s="90">
        <v>9</v>
      </c>
      <c r="N55" s="90">
        <v>9</v>
      </c>
      <c r="O55" s="90">
        <v>9</v>
      </c>
      <c r="P55" s="90">
        <v>9</v>
      </c>
      <c r="Q55" s="135"/>
      <c r="R55" s="135"/>
      <c r="S55" s="135"/>
      <c r="T55" s="135"/>
      <c r="U55" s="135"/>
      <c r="V55" s="135"/>
      <c r="W55" s="135"/>
      <c r="X55" s="135"/>
      <c r="Y55" s="135"/>
      <c r="Z55" s="135"/>
      <c r="AA55" s="136"/>
    </row>
    <row r="56" spans="1:27" ht="14" thickBot="1">
      <c r="A56" s="39"/>
      <c r="B56" s="40"/>
      <c r="C56" s="41"/>
      <c r="D56" s="123" t="s">
        <v>68</v>
      </c>
      <c r="E56" s="79"/>
      <c r="F56" s="11" t="s">
        <v>25</v>
      </c>
      <c r="G56" s="55"/>
      <c r="H56" s="10">
        <f>IF(H53=0,"",H54/H53)</f>
        <v>0</v>
      </c>
      <c r="I56" s="12" t="s">
        <v>25</v>
      </c>
      <c r="J56" s="13">
        <f t="shared" ref="J56:AA56" si="15">IF(J53="","",J54/J53)</f>
        <v>0</v>
      </c>
      <c r="K56" s="13">
        <f t="shared" si="15"/>
        <v>0</v>
      </c>
      <c r="L56" s="13">
        <f t="shared" si="15"/>
        <v>0</v>
      </c>
      <c r="M56" s="13">
        <f t="shared" si="15"/>
        <v>0</v>
      </c>
      <c r="N56" s="13">
        <f t="shared" si="15"/>
        <v>0</v>
      </c>
      <c r="O56" s="13">
        <f t="shared" si="15"/>
        <v>0</v>
      </c>
      <c r="P56" s="13">
        <f t="shared" si="15"/>
        <v>0</v>
      </c>
      <c r="Q56" s="13" t="str">
        <f t="shared" si="15"/>
        <v/>
      </c>
      <c r="R56" s="13" t="str">
        <f t="shared" si="15"/>
        <v/>
      </c>
      <c r="S56" s="13" t="str">
        <f t="shared" si="15"/>
        <v/>
      </c>
      <c r="T56" s="13" t="str">
        <f t="shared" si="15"/>
        <v/>
      </c>
      <c r="U56" s="13" t="str">
        <f t="shared" si="15"/>
        <v/>
      </c>
      <c r="V56" s="13" t="str">
        <f t="shared" si="15"/>
        <v/>
      </c>
      <c r="W56" s="13" t="str">
        <f t="shared" si="15"/>
        <v/>
      </c>
      <c r="X56" s="13" t="str">
        <f t="shared" si="15"/>
        <v/>
      </c>
      <c r="Y56" s="13" t="str">
        <f t="shared" si="15"/>
        <v/>
      </c>
      <c r="Z56" s="13" t="str">
        <f t="shared" si="15"/>
        <v/>
      </c>
      <c r="AA56" s="112" t="str">
        <f t="shared" si="15"/>
        <v/>
      </c>
    </row>
    <row r="57" spans="1:27">
      <c r="A57" s="34">
        <v>12</v>
      </c>
      <c r="B57" s="35" t="str">
        <f>$D$1</f>
        <v>XXX Team</v>
      </c>
      <c r="C57" s="36" t="s">
        <v>19</v>
      </c>
      <c r="D57" s="121" t="s">
        <v>122</v>
      </c>
      <c r="E57" s="77"/>
      <c r="F57" s="4" t="s">
        <v>20</v>
      </c>
      <c r="G57" s="5"/>
      <c r="H57" s="5">
        <f>SUM(J57:AA57)</f>
        <v>63</v>
      </c>
      <c r="I57" s="6" t="s">
        <v>21</v>
      </c>
      <c r="J57" s="88">
        <v>9</v>
      </c>
      <c r="K57" s="88">
        <v>9</v>
      </c>
      <c r="L57" s="88">
        <v>9</v>
      </c>
      <c r="M57" s="88">
        <v>9</v>
      </c>
      <c r="N57" s="88">
        <v>9</v>
      </c>
      <c r="O57" s="88">
        <v>9</v>
      </c>
      <c r="P57" s="88">
        <v>9</v>
      </c>
      <c r="Q57" s="88"/>
      <c r="R57" s="88"/>
      <c r="S57" s="88"/>
      <c r="T57" s="88"/>
      <c r="U57" s="88"/>
      <c r="V57" s="88"/>
      <c r="W57" s="88"/>
      <c r="X57" s="88"/>
      <c r="Y57" s="88"/>
      <c r="Z57" s="88"/>
      <c r="AA57" s="89"/>
    </row>
    <row r="58" spans="1:27">
      <c r="A58" s="37"/>
      <c r="B58" s="20"/>
      <c r="C58" s="38" t="s">
        <v>22</v>
      </c>
      <c r="D58" s="122" t="s">
        <v>108</v>
      </c>
      <c r="E58" s="78"/>
      <c r="F58" s="7" t="s">
        <v>23</v>
      </c>
      <c r="G58" s="8"/>
      <c r="H58" s="8">
        <f>SUM(J58:AA58)</f>
        <v>0</v>
      </c>
      <c r="I58" s="9" t="s">
        <v>24</v>
      </c>
      <c r="J58" s="90">
        <v>0</v>
      </c>
      <c r="K58" s="90">
        <v>0</v>
      </c>
      <c r="L58" s="90">
        <v>0</v>
      </c>
      <c r="M58" s="90">
        <v>0</v>
      </c>
      <c r="N58" s="90">
        <v>0</v>
      </c>
      <c r="O58" s="90">
        <v>0</v>
      </c>
      <c r="P58" s="90">
        <v>0</v>
      </c>
      <c r="Q58" s="90"/>
      <c r="R58" s="90"/>
      <c r="S58" s="90"/>
      <c r="T58" s="90"/>
      <c r="U58" s="90"/>
      <c r="V58" s="90"/>
      <c r="W58" s="90"/>
      <c r="X58" s="90"/>
      <c r="Y58" s="90"/>
      <c r="Z58" s="90"/>
      <c r="AA58" s="91"/>
    </row>
    <row r="59" spans="1:27">
      <c r="A59" s="37"/>
      <c r="B59" s="20"/>
      <c r="C59" s="38"/>
      <c r="D59" s="122"/>
      <c r="E59" s="78"/>
      <c r="F59" s="132" t="s">
        <v>45</v>
      </c>
      <c r="G59" s="133"/>
      <c r="H59" s="8">
        <f>SUM(J59:AA59)</f>
        <v>63</v>
      </c>
      <c r="I59" s="134" t="s">
        <v>46</v>
      </c>
      <c r="J59" s="90">
        <v>9</v>
      </c>
      <c r="K59" s="90">
        <v>9</v>
      </c>
      <c r="L59" s="90">
        <v>9</v>
      </c>
      <c r="M59" s="90">
        <v>9</v>
      </c>
      <c r="N59" s="90">
        <v>9</v>
      </c>
      <c r="O59" s="90">
        <v>9</v>
      </c>
      <c r="P59" s="90">
        <v>9</v>
      </c>
      <c r="Q59" s="135"/>
      <c r="R59" s="135"/>
      <c r="S59" s="135"/>
      <c r="T59" s="135"/>
      <c r="U59" s="135"/>
      <c r="V59" s="135"/>
      <c r="W59" s="135"/>
      <c r="X59" s="135"/>
      <c r="Y59" s="135"/>
      <c r="Z59" s="135"/>
      <c r="AA59" s="136"/>
    </row>
    <row r="60" spans="1:27" ht="14" thickBot="1">
      <c r="A60" s="39"/>
      <c r="B60" s="40"/>
      <c r="C60" s="41"/>
      <c r="D60" s="123" t="s">
        <v>65</v>
      </c>
      <c r="E60" s="79"/>
      <c r="F60" s="11" t="s">
        <v>25</v>
      </c>
      <c r="G60" s="55"/>
      <c r="H60" s="10">
        <f>IF(H57=0,"",H58/H57)</f>
        <v>0</v>
      </c>
      <c r="I60" s="12" t="s">
        <v>25</v>
      </c>
      <c r="J60" s="13">
        <f t="shared" ref="J60:AA60" si="16">IF(J57="","",J58/J57)</f>
        <v>0</v>
      </c>
      <c r="K60" s="13"/>
      <c r="L60" s="13">
        <f t="shared" si="16"/>
        <v>0</v>
      </c>
      <c r="M60" s="13">
        <f t="shared" si="16"/>
        <v>0</v>
      </c>
      <c r="N60" s="13">
        <f t="shared" si="16"/>
        <v>0</v>
      </c>
      <c r="O60" s="13">
        <f t="shared" si="16"/>
        <v>0</v>
      </c>
      <c r="P60" s="13">
        <f t="shared" si="16"/>
        <v>0</v>
      </c>
      <c r="Q60" s="13" t="str">
        <f t="shared" si="16"/>
        <v/>
      </c>
      <c r="R60" s="13" t="str">
        <f t="shared" si="16"/>
        <v/>
      </c>
      <c r="S60" s="13" t="str">
        <f t="shared" si="16"/>
        <v/>
      </c>
      <c r="T60" s="13" t="str">
        <f t="shared" si="16"/>
        <v/>
      </c>
      <c r="U60" s="13" t="str">
        <f t="shared" si="16"/>
        <v/>
      </c>
      <c r="V60" s="13" t="str">
        <f t="shared" si="16"/>
        <v/>
      </c>
      <c r="W60" s="13" t="str">
        <f t="shared" si="16"/>
        <v/>
      </c>
      <c r="X60" s="13" t="str">
        <f t="shared" si="16"/>
        <v/>
      </c>
      <c r="Y60" s="13" t="str">
        <f t="shared" si="16"/>
        <v/>
      </c>
      <c r="Z60" s="13" t="str">
        <f t="shared" si="16"/>
        <v/>
      </c>
      <c r="AA60" s="112" t="str">
        <f t="shared" si="16"/>
        <v/>
      </c>
    </row>
    <row r="61" spans="1:27">
      <c r="A61" s="34">
        <v>13</v>
      </c>
      <c r="B61" s="35" t="str">
        <f>$D$1</f>
        <v>XXX Team</v>
      </c>
      <c r="C61" s="36" t="s">
        <v>19</v>
      </c>
      <c r="D61" s="121" t="s">
        <v>149</v>
      </c>
      <c r="E61" s="77"/>
      <c r="F61" s="4" t="s">
        <v>20</v>
      </c>
      <c r="G61" s="5"/>
      <c r="H61" s="5">
        <f>SUM(J61:AA61)</f>
        <v>63</v>
      </c>
      <c r="I61" s="6" t="s">
        <v>21</v>
      </c>
      <c r="J61" s="88">
        <v>9</v>
      </c>
      <c r="K61" s="88">
        <v>9</v>
      </c>
      <c r="L61" s="88">
        <v>9</v>
      </c>
      <c r="M61" s="88">
        <v>9</v>
      </c>
      <c r="N61" s="88">
        <v>9</v>
      </c>
      <c r="O61" s="88">
        <v>9</v>
      </c>
      <c r="P61" s="88">
        <v>9</v>
      </c>
      <c r="Q61" s="88"/>
      <c r="R61" s="88"/>
      <c r="S61" s="88"/>
      <c r="T61" s="88"/>
      <c r="U61" s="88"/>
      <c r="V61" s="88"/>
      <c r="W61" s="88"/>
      <c r="X61" s="88"/>
      <c r="Y61" s="88"/>
      <c r="Z61" s="88"/>
      <c r="AA61" s="89"/>
    </row>
    <row r="62" spans="1:27">
      <c r="A62" s="37"/>
      <c r="B62" s="20"/>
      <c r="C62" s="38" t="s">
        <v>22</v>
      </c>
      <c r="D62" s="122" t="s">
        <v>150</v>
      </c>
      <c r="E62" s="78"/>
      <c r="F62" s="7" t="s">
        <v>23</v>
      </c>
      <c r="G62" s="8"/>
      <c r="H62" s="8">
        <f>SUM(J62:AA62)</f>
        <v>0</v>
      </c>
      <c r="I62" s="9" t="s">
        <v>24</v>
      </c>
      <c r="J62" s="90">
        <v>0</v>
      </c>
      <c r="K62" s="90">
        <v>0</v>
      </c>
      <c r="L62" s="90">
        <v>0</v>
      </c>
      <c r="M62" s="90">
        <v>0</v>
      </c>
      <c r="N62" s="90">
        <v>0</v>
      </c>
      <c r="O62" s="90">
        <v>0</v>
      </c>
      <c r="P62" s="90">
        <v>0</v>
      </c>
      <c r="Q62" s="90"/>
      <c r="R62" s="90"/>
      <c r="S62" s="90"/>
      <c r="T62" s="90"/>
      <c r="U62" s="90"/>
      <c r="V62" s="90"/>
      <c r="W62" s="90"/>
      <c r="X62" s="90"/>
      <c r="Y62" s="90"/>
      <c r="Z62" s="90"/>
      <c r="AA62" s="91"/>
    </row>
    <row r="63" spans="1:27">
      <c r="A63" s="37"/>
      <c r="B63" s="20"/>
      <c r="C63" s="38"/>
      <c r="D63" s="122"/>
      <c r="E63" s="78"/>
      <c r="F63" s="132" t="s">
        <v>45</v>
      </c>
      <c r="G63" s="133"/>
      <c r="H63" s="8">
        <f>SUM(J63:AA63)</f>
        <v>63</v>
      </c>
      <c r="I63" s="134" t="s">
        <v>46</v>
      </c>
      <c r="J63" s="90">
        <v>9</v>
      </c>
      <c r="K63" s="90">
        <v>9</v>
      </c>
      <c r="L63" s="90">
        <v>9</v>
      </c>
      <c r="M63" s="90">
        <v>9</v>
      </c>
      <c r="N63" s="90">
        <v>9</v>
      </c>
      <c r="O63" s="90">
        <v>9</v>
      </c>
      <c r="P63" s="90">
        <v>9</v>
      </c>
      <c r="Q63" s="135"/>
      <c r="R63" s="135"/>
      <c r="S63" s="135"/>
      <c r="T63" s="135"/>
      <c r="U63" s="135"/>
      <c r="V63" s="135"/>
      <c r="W63" s="135"/>
      <c r="X63" s="135"/>
      <c r="Y63" s="135"/>
      <c r="Z63" s="135"/>
      <c r="AA63" s="136"/>
    </row>
    <row r="64" spans="1:27" ht="14" thickBot="1">
      <c r="A64" s="39"/>
      <c r="B64" s="40"/>
      <c r="C64" s="41"/>
      <c r="D64" s="123" t="s">
        <v>68</v>
      </c>
      <c r="E64" s="79"/>
      <c r="F64" s="11" t="s">
        <v>25</v>
      </c>
      <c r="G64" s="55"/>
      <c r="H64" s="10">
        <f>IF(H61=0,"",H62/H61)</f>
        <v>0</v>
      </c>
      <c r="I64" s="12" t="s">
        <v>25</v>
      </c>
      <c r="J64" s="13">
        <f t="shared" ref="J64:AA64" si="17">IF(J61="","",J62/J61)</f>
        <v>0</v>
      </c>
      <c r="K64" s="13">
        <f t="shared" si="17"/>
        <v>0</v>
      </c>
      <c r="L64" s="13">
        <f t="shared" si="17"/>
        <v>0</v>
      </c>
      <c r="M64" s="13">
        <f t="shared" si="17"/>
        <v>0</v>
      </c>
      <c r="N64" s="13">
        <f t="shared" si="17"/>
        <v>0</v>
      </c>
      <c r="O64" s="13">
        <f t="shared" si="17"/>
        <v>0</v>
      </c>
      <c r="P64" s="13">
        <f t="shared" si="17"/>
        <v>0</v>
      </c>
      <c r="Q64" s="13" t="str">
        <f t="shared" si="17"/>
        <v/>
      </c>
      <c r="R64" s="13" t="str">
        <f t="shared" si="17"/>
        <v/>
      </c>
      <c r="S64" s="13" t="str">
        <f t="shared" si="17"/>
        <v/>
      </c>
      <c r="T64" s="13" t="str">
        <f t="shared" si="17"/>
        <v/>
      </c>
      <c r="U64" s="13" t="str">
        <f t="shared" si="17"/>
        <v/>
      </c>
      <c r="V64" s="13" t="str">
        <f t="shared" si="17"/>
        <v/>
      </c>
      <c r="W64" s="13" t="str">
        <f t="shared" si="17"/>
        <v/>
      </c>
      <c r="X64" s="13" t="str">
        <f t="shared" si="17"/>
        <v/>
      </c>
      <c r="Y64" s="13" t="str">
        <f t="shared" si="17"/>
        <v/>
      </c>
      <c r="Z64" s="13" t="str">
        <f t="shared" si="17"/>
        <v/>
      </c>
      <c r="AA64" s="112" t="str">
        <f t="shared" si="17"/>
        <v/>
      </c>
    </row>
    <row r="65" spans="1:27">
      <c r="A65" s="34">
        <v>14</v>
      </c>
      <c r="B65" s="35" t="str">
        <f>$D$1</f>
        <v>XXX Team</v>
      </c>
      <c r="C65" s="36" t="s">
        <v>19</v>
      </c>
      <c r="D65" s="121" t="s">
        <v>151</v>
      </c>
      <c r="E65" s="77"/>
      <c r="F65" s="4" t="s">
        <v>20</v>
      </c>
      <c r="G65" s="5"/>
      <c r="H65" s="5">
        <f>SUM(J65:AA65)</f>
        <v>63</v>
      </c>
      <c r="I65" s="6" t="s">
        <v>21</v>
      </c>
      <c r="J65" s="88">
        <v>9</v>
      </c>
      <c r="K65" s="88">
        <v>9</v>
      </c>
      <c r="L65" s="88">
        <v>9</v>
      </c>
      <c r="M65" s="88">
        <v>9</v>
      </c>
      <c r="N65" s="88">
        <v>9</v>
      </c>
      <c r="O65" s="88">
        <v>9</v>
      </c>
      <c r="P65" s="88">
        <v>9</v>
      </c>
      <c r="Q65" s="88"/>
      <c r="R65" s="88"/>
      <c r="S65" s="88"/>
      <c r="T65" s="88"/>
      <c r="U65" s="88"/>
      <c r="V65" s="88"/>
      <c r="W65" s="88"/>
      <c r="X65" s="88"/>
      <c r="Y65" s="88"/>
      <c r="Z65" s="88"/>
      <c r="AA65" s="89"/>
    </row>
    <row r="66" spans="1:27">
      <c r="A66" s="37"/>
      <c r="B66" s="20"/>
      <c r="C66" s="38" t="s">
        <v>22</v>
      </c>
      <c r="D66" s="122" t="s">
        <v>152</v>
      </c>
      <c r="E66" s="78"/>
      <c r="F66" s="7" t="s">
        <v>23</v>
      </c>
      <c r="G66" s="8"/>
      <c r="H66" s="8">
        <f>SUM(J66:AA66)</f>
        <v>0</v>
      </c>
      <c r="I66" s="9" t="s">
        <v>24</v>
      </c>
      <c r="J66" s="90">
        <v>0</v>
      </c>
      <c r="K66" s="90">
        <v>0</v>
      </c>
      <c r="L66" s="90">
        <v>0</v>
      </c>
      <c r="M66" s="90">
        <v>0</v>
      </c>
      <c r="N66" s="90">
        <v>0</v>
      </c>
      <c r="O66" s="90">
        <v>0</v>
      </c>
      <c r="P66" s="90">
        <v>0</v>
      </c>
      <c r="Q66" s="90"/>
      <c r="R66" s="90"/>
      <c r="S66" s="90"/>
      <c r="T66" s="90"/>
      <c r="U66" s="90"/>
      <c r="V66" s="90"/>
      <c r="W66" s="90"/>
      <c r="X66" s="90"/>
      <c r="Y66" s="90"/>
      <c r="Z66" s="90"/>
      <c r="AA66" s="91"/>
    </row>
    <row r="67" spans="1:27">
      <c r="A67" s="37"/>
      <c r="B67" s="20"/>
      <c r="C67" s="38"/>
      <c r="D67" s="122"/>
      <c r="E67" s="78"/>
      <c r="F67" s="132" t="s">
        <v>45</v>
      </c>
      <c r="G67" s="133"/>
      <c r="H67" s="8">
        <f>SUM(J67:AA67)</f>
        <v>63</v>
      </c>
      <c r="I67" s="134" t="s">
        <v>46</v>
      </c>
      <c r="J67" s="90">
        <v>9</v>
      </c>
      <c r="K67" s="90">
        <v>9</v>
      </c>
      <c r="L67" s="90">
        <v>9</v>
      </c>
      <c r="M67" s="90">
        <v>9</v>
      </c>
      <c r="N67" s="90">
        <v>9</v>
      </c>
      <c r="O67" s="90">
        <v>9</v>
      </c>
      <c r="P67" s="90">
        <v>9</v>
      </c>
      <c r="Q67" s="135"/>
      <c r="R67" s="135"/>
      <c r="S67" s="135"/>
      <c r="T67" s="135"/>
      <c r="U67" s="135"/>
      <c r="V67" s="135"/>
      <c r="W67" s="135"/>
      <c r="X67" s="135"/>
      <c r="Y67" s="135"/>
      <c r="Z67" s="135"/>
      <c r="AA67" s="136"/>
    </row>
    <row r="68" spans="1:27" ht="14" thickBot="1">
      <c r="A68" s="39"/>
      <c r="B68" s="40"/>
      <c r="C68" s="41"/>
      <c r="D68" s="123" t="s">
        <v>68</v>
      </c>
      <c r="E68" s="79"/>
      <c r="F68" s="11" t="s">
        <v>25</v>
      </c>
      <c r="G68" s="55"/>
      <c r="H68" s="10">
        <f>IF(H65=0,"",H66/H65)</f>
        <v>0</v>
      </c>
      <c r="I68" s="12" t="s">
        <v>25</v>
      </c>
      <c r="J68" s="13">
        <f t="shared" ref="J68:AA68" si="18">IF(J65="","",J66/J65)</f>
        <v>0</v>
      </c>
      <c r="K68" s="13">
        <f t="shared" si="18"/>
        <v>0</v>
      </c>
      <c r="L68" s="13">
        <f t="shared" si="18"/>
        <v>0</v>
      </c>
      <c r="M68" s="13">
        <f t="shared" si="18"/>
        <v>0</v>
      </c>
      <c r="N68" s="13">
        <f t="shared" si="18"/>
        <v>0</v>
      </c>
      <c r="O68" s="13">
        <f t="shared" si="18"/>
        <v>0</v>
      </c>
      <c r="P68" s="13">
        <f t="shared" si="18"/>
        <v>0</v>
      </c>
      <c r="Q68" s="13" t="str">
        <f t="shared" si="18"/>
        <v/>
      </c>
      <c r="R68" s="13" t="str">
        <f t="shared" si="18"/>
        <v/>
      </c>
      <c r="S68" s="13" t="str">
        <f t="shared" si="18"/>
        <v/>
      </c>
      <c r="T68" s="13" t="str">
        <f t="shared" si="18"/>
        <v/>
      </c>
      <c r="U68" s="13" t="str">
        <f t="shared" si="18"/>
        <v/>
      </c>
      <c r="V68" s="13" t="str">
        <f t="shared" si="18"/>
        <v/>
      </c>
      <c r="W68" s="13" t="str">
        <f t="shared" si="18"/>
        <v/>
      </c>
      <c r="X68" s="13" t="str">
        <f t="shared" si="18"/>
        <v/>
      </c>
      <c r="Y68" s="13" t="str">
        <f t="shared" si="18"/>
        <v/>
      </c>
      <c r="Z68" s="13" t="str">
        <f t="shared" si="18"/>
        <v/>
      </c>
      <c r="AA68" s="112" t="str">
        <f t="shared" si="18"/>
        <v/>
      </c>
    </row>
    <row r="69" spans="1:27">
      <c r="A69" s="34">
        <v>15</v>
      </c>
      <c r="B69" s="35" t="str">
        <f>$D$1</f>
        <v>XXX Team</v>
      </c>
      <c r="C69" s="36" t="s">
        <v>19</v>
      </c>
      <c r="D69" s="121"/>
      <c r="E69" s="77"/>
      <c r="F69" s="4" t="s">
        <v>20</v>
      </c>
      <c r="G69" s="5"/>
      <c r="H69" s="5">
        <f>SUM(J69:AA69)</f>
        <v>0</v>
      </c>
      <c r="I69" s="6" t="s">
        <v>21</v>
      </c>
      <c r="J69" s="88"/>
      <c r="K69" s="88"/>
      <c r="L69" s="88"/>
      <c r="M69" s="88"/>
      <c r="N69" s="88"/>
      <c r="O69" s="88"/>
      <c r="P69" s="88"/>
      <c r="Q69" s="88"/>
      <c r="R69" s="88"/>
      <c r="S69" s="88"/>
      <c r="T69" s="88"/>
      <c r="U69" s="88"/>
      <c r="V69" s="88"/>
      <c r="W69" s="88"/>
      <c r="X69" s="88"/>
      <c r="Y69" s="88"/>
      <c r="Z69" s="88"/>
      <c r="AA69" s="89"/>
    </row>
    <row r="70" spans="1:27">
      <c r="A70" s="37"/>
      <c r="B70" s="20"/>
      <c r="C70" s="38" t="s">
        <v>22</v>
      </c>
      <c r="D70" s="122"/>
      <c r="E70" s="78"/>
      <c r="F70" s="7" t="s">
        <v>23</v>
      </c>
      <c r="G70" s="8"/>
      <c r="H70" s="8">
        <f>SUM(J70:AA70)</f>
        <v>0</v>
      </c>
      <c r="I70" s="9" t="s">
        <v>24</v>
      </c>
      <c r="J70" s="90"/>
      <c r="K70" s="90"/>
      <c r="L70" s="90"/>
      <c r="M70" s="90"/>
      <c r="N70" s="90"/>
      <c r="O70" s="90"/>
      <c r="P70" s="90"/>
      <c r="Q70" s="90"/>
      <c r="R70" s="90"/>
      <c r="S70" s="90"/>
      <c r="T70" s="90"/>
      <c r="U70" s="90"/>
      <c r="V70" s="90"/>
      <c r="W70" s="90"/>
      <c r="X70" s="90"/>
      <c r="Y70" s="90"/>
      <c r="Z70" s="90"/>
      <c r="AA70" s="91"/>
    </row>
    <row r="71" spans="1:27">
      <c r="A71" s="37"/>
      <c r="B71" s="20"/>
      <c r="C71" s="38"/>
      <c r="D71" s="122"/>
      <c r="E71" s="78"/>
      <c r="F71" s="132" t="s">
        <v>45</v>
      </c>
      <c r="G71" s="133"/>
      <c r="H71" s="8">
        <f>SUM(J71:AA71)</f>
        <v>0</v>
      </c>
      <c r="I71" s="134" t="s">
        <v>46</v>
      </c>
      <c r="J71" s="135"/>
      <c r="K71" s="135"/>
      <c r="L71" s="135"/>
      <c r="M71" s="135"/>
      <c r="N71" s="135"/>
      <c r="O71" s="135"/>
      <c r="P71" s="135"/>
      <c r="Q71" s="135"/>
      <c r="R71" s="135"/>
      <c r="S71" s="135"/>
      <c r="T71" s="135"/>
      <c r="U71" s="135"/>
      <c r="V71" s="135"/>
      <c r="W71" s="135"/>
      <c r="X71" s="135"/>
      <c r="Y71" s="135"/>
      <c r="Z71" s="135"/>
      <c r="AA71" s="136"/>
    </row>
    <row r="72" spans="1:27" ht="14" thickBot="1">
      <c r="A72" s="39"/>
      <c r="B72" s="40"/>
      <c r="C72" s="41"/>
      <c r="D72" s="123" t="s">
        <v>68</v>
      </c>
      <c r="E72" s="79"/>
      <c r="F72" s="11" t="s">
        <v>25</v>
      </c>
      <c r="G72" s="55"/>
      <c r="H72" s="10" t="str">
        <f>IF(H69=0,"",H70/H69)</f>
        <v/>
      </c>
      <c r="I72" s="12" t="s">
        <v>25</v>
      </c>
      <c r="J72" s="13" t="str">
        <f t="shared" ref="J72:AA72" si="19">IF(J69="","",J70/J69)</f>
        <v/>
      </c>
      <c r="K72" s="13" t="str">
        <f t="shared" si="19"/>
        <v/>
      </c>
      <c r="L72" s="13" t="str">
        <f t="shared" si="19"/>
        <v/>
      </c>
      <c r="M72" s="13" t="str">
        <f t="shared" si="19"/>
        <v/>
      </c>
      <c r="N72" s="13" t="str">
        <f t="shared" si="19"/>
        <v/>
      </c>
      <c r="O72" s="13" t="str">
        <f t="shared" si="19"/>
        <v/>
      </c>
      <c r="P72" s="13" t="str">
        <f t="shared" si="19"/>
        <v/>
      </c>
      <c r="Q72" s="13" t="str">
        <f t="shared" si="19"/>
        <v/>
      </c>
      <c r="R72" s="13" t="str">
        <f t="shared" si="19"/>
        <v/>
      </c>
      <c r="S72" s="13" t="str">
        <f t="shared" si="19"/>
        <v/>
      </c>
      <c r="T72" s="13" t="str">
        <f t="shared" si="19"/>
        <v/>
      </c>
      <c r="U72" s="13" t="str">
        <f t="shared" si="19"/>
        <v/>
      </c>
      <c r="V72" s="13" t="str">
        <f t="shared" si="19"/>
        <v/>
      </c>
      <c r="W72" s="13" t="str">
        <f t="shared" si="19"/>
        <v/>
      </c>
      <c r="X72" s="13" t="str">
        <f t="shared" si="19"/>
        <v/>
      </c>
      <c r="Y72" s="13" t="str">
        <f t="shared" si="19"/>
        <v/>
      </c>
      <c r="Z72" s="13" t="str">
        <f t="shared" si="19"/>
        <v/>
      </c>
      <c r="AA72" s="112" t="str">
        <f t="shared" si="19"/>
        <v/>
      </c>
    </row>
    <row r="73" spans="1:27">
      <c r="A73" s="34">
        <v>16</v>
      </c>
      <c r="B73" s="35" t="str">
        <f>$D$1</f>
        <v>XXX Team</v>
      </c>
      <c r="C73" s="36" t="s">
        <v>19</v>
      </c>
      <c r="D73" s="121"/>
      <c r="E73" s="77"/>
      <c r="F73" s="4" t="s">
        <v>20</v>
      </c>
      <c r="G73" s="5"/>
      <c r="H73" s="5">
        <f>SUM(J73:AA73)</f>
        <v>0</v>
      </c>
      <c r="I73" s="6" t="s">
        <v>21</v>
      </c>
      <c r="J73" s="88"/>
      <c r="K73" s="88"/>
      <c r="L73" s="88"/>
      <c r="M73" s="88"/>
      <c r="N73" s="88"/>
      <c r="O73" s="88"/>
      <c r="P73" s="88"/>
      <c r="Q73" s="88"/>
      <c r="R73" s="88"/>
      <c r="S73" s="88"/>
      <c r="T73" s="88"/>
      <c r="U73" s="88"/>
      <c r="V73" s="88"/>
      <c r="W73" s="88"/>
      <c r="X73" s="88"/>
      <c r="Y73" s="88"/>
      <c r="Z73" s="88"/>
      <c r="AA73" s="89"/>
    </row>
    <row r="74" spans="1:27">
      <c r="A74" s="37"/>
      <c r="B74" s="20"/>
      <c r="C74" s="38" t="s">
        <v>22</v>
      </c>
      <c r="D74" s="122"/>
      <c r="E74" s="78"/>
      <c r="F74" s="7" t="s">
        <v>23</v>
      </c>
      <c r="G74" s="8"/>
      <c r="H74" s="8">
        <f>SUM(J74:AA74)</f>
        <v>0</v>
      </c>
      <c r="I74" s="9" t="s">
        <v>24</v>
      </c>
      <c r="J74" s="90"/>
      <c r="K74" s="90"/>
      <c r="L74" s="90"/>
      <c r="M74" s="90"/>
      <c r="N74" s="90"/>
      <c r="O74" s="90"/>
      <c r="P74" s="90"/>
      <c r="Q74" s="90"/>
      <c r="R74" s="90"/>
      <c r="S74" s="90"/>
      <c r="T74" s="90"/>
      <c r="U74" s="90"/>
      <c r="V74" s="90"/>
      <c r="W74" s="90"/>
      <c r="X74" s="90"/>
      <c r="Y74" s="90"/>
      <c r="Z74" s="90"/>
      <c r="AA74" s="91"/>
    </row>
    <row r="75" spans="1:27">
      <c r="A75" s="37"/>
      <c r="B75" s="20"/>
      <c r="C75" s="38"/>
      <c r="D75" s="122"/>
      <c r="E75" s="78"/>
      <c r="F75" s="132" t="s">
        <v>45</v>
      </c>
      <c r="G75" s="133"/>
      <c r="H75" s="8">
        <f>SUM(J75:AA75)</f>
        <v>0</v>
      </c>
      <c r="I75" s="134" t="s">
        <v>46</v>
      </c>
      <c r="J75" s="135"/>
      <c r="K75" s="135"/>
      <c r="L75" s="135"/>
      <c r="M75" s="135"/>
      <c r="N75" s="135"/>
      <c r="O75" s="135"/>
      <c r="P75" s="135"/>
      <c r="Q75" s="135"/>
      <c r="R75" s="135"/>
      <c r="S75" s="135"/>
      <c r="T75" s="135"/>
      <c r="U75" s="135"/>
      <c r="V75" s="135"/>
      <c r="W75" s="135"/>
      <c r="X75" s="135"/>
      <c r="Y75" s="135"/>
      <c r="Z75" s="135"/>
      <c r="AA75" s="136"/>
    </row>
    <row r="76" spans="1:27" ht="14" thickBot="1">
      <c r="A76" s="39"/>
      <c r="B76" s="40"/>
      <c r="C76" s="41"/>
      <c r="D76" s="123" t="s">
        <v>65</v>
      </c>
      <c r="E76" s="79"/>
      <c r="F76" s="11" t="s">
        <v>25</v>
      </c>
      <c r="G76" s="55"/>
      <c r="H76" s="10" t="str">
        <f>IF(H73=0,"",H74/H73)</f>
        <v/>
      </c>
      <c r="I76" s="12" t="s">
        <v>25</v>
      </c>
      <c r="J76" s="13" t="str">
        <f t="shared" ref="J76:AA76" si="20">IF(J73="","",J74/J73)</f>
        <v/>
      </c>
      <c r="K76" s="13" t="str">
        <f t="shared" si="20"/>
        <v/>
      </c>
      <c r="L76" s="13" t="str">
        <f t="shared" si="20"/>
        <v/>
      </c>
      <c r="M76" s="13" t="str">
        <f t="shared" si="20"/>
        <v/>
      </c>
      <c r="N76" s="13" t="str">
        <f t="shared" si="20"/>
        <v/>
      </c>
      <c r="O76" s="13" t="str">
        <f t="shared" si="20"/>
        <v/>
      </c>
      <c r="P76" s="13" t="str">
        <f t="shared" si="20"/>
        <v/>
      </c>
      <c r="Q76" s="13" t="str">
        <f t="shared" si="20"/>
        <v/>
      </c>
      <c r="R76" s="13" t="str">
        <f t="shared" si="20"/>
        <v/>
      </c>
      <c r="S76" s="13" t="str">
        <f t="shared" si="20"/>
        <v/>
      </c>
      <c r="T76" s="13" t="str">
        <f t="shared" si="20"/>
        <v/>
      </c>
      <c r="U76" s="13" t="str">
        <f t="shared" si="20"/>
        <v/>
      </c>
      <c r="V76" s="13" t="str">
        <f t="shared" si="20"/>
        <v/>
      </c>
      <c r="W76" s="13" t="str">
        <f t="shared" si="20"/>
        <v/>
      </c>
      <c r="X76" s="13" t="str">
        <f t="shared" si="20"/>
        <v/>
      </c>
      <c r="Y76" s="13" t="str">
        <f t="shared" si="20"/>
        <v/>
      </c>
      <c r="Z76" s="13" t="str">
        <f t="shared" si="20"/>
        <v/>
      </c>
      <c r="AA76" s="112" t="str">
        <f t="shared" si="20"/>
        <v/>
      </c>
    </row>
    <row r="77" spans="1:27">
      <c r="A77" s="34">
        <v>17</v>
      </c>
      <c r="B77" s="35" t="str">
        <f>$D$1</f>
        <v>XXX Team</v>
      </c>
      <c r="C77" s="36" t="s">
        <v>19</v>
      </c>
      <c r="D77" s="121"/>
      <c r="E77" s="77"/>
      <c r="F77" s="4" t="s">
        <v>20</v>
      </c>
      <c r="G77" s="5"/>
      <c r="H77" s="5">
        <f>SUM(J77:AA77)</f>
        <v>0</v>
      </c>
      <c r="I77" s="6" t="s">
        <v>21</v>
      </c>
      <c r="J77" s="88"/>
      <c r="K77" s="88"/>
      <c r="L77" s="88"/>
      <c r="M77" s="88"/>
      <c r="N77" s="88"/>
      <c r="O77" s="88"/>
      <c r="P77" s="88"/>
      <c r="Q77" s="88"/>
      <c r="R77" s="88"/>
      <c r="S77" s="88"/>
      <c r="T77" s="88"/>
      <c r="U77" s="88"/>
      <c r="V77" s="88"/>
      <c r="W77" s="88"/>
      <c r="X77" s="88"/>
      <c r="Y77" s="88"/>
      <c r="Z77" s="88"/>
      <c r="AA77" s="89"/>
    </row>
    <row r="78" spans="1:27">
      <c r="A78" s="37"/>
      <c r="B78" s="20"/>
      <c r="C78" s="38" t="s">
        <v>22</v>
      </c>
      <c r="D78" s="122"/>
      <c r="E78" s="78"/>
      <c r="F78" s="7" t="s">
        <v>23</v>
      </c>
      <c r="G78" s="8"/>
      <c r="H78" s="8">
        <f>SUM(J78:AA78)</f>
        <v>0</v>
      </c>
      <c r="I78" s="9" t="s">
        <v>24</v>
      </c>
      <c r="J78" s="90"/>
      <c r="K78" s="90"/>
      <c r="L78" s="90"/>
      <c r="M78" s="90"/>
      <c r="N78" s="90"/>
      <c r="O78" s="90"/>
      <c r="P78" s="90"/>
      <c r="Q78" s="90"/>
      <c r="R78" s="90"/>
      <c r="S78" s="90"/>
      <c r="T78" s="90"/>
      <c r="U78" s="90"/>
      <c r="V78" s="90"/>
      <c r="W78" s="90"/>
      <c r="X78" s="90"/>
      <c r="Y78" s="90"/>
      <c r="Z78" s="90"/>
      <c r="AA78" s="91"/>
    </row>
    <row r="79" spans="1:27">
      <c r="A79" s="37"/>
      <c r="B79" s="20"/>
      <c r="C79" s="38"/>
      <c r="D79" s="122"/>
      <c r="E79" s="78"/>
      <c r="F79" s="132" t="s">
        <v>45</v>
      </c>
      <c r="G79" s="133"/>
      <c r="H79" s="8">
        <f>SUM(J79:AA79)</f>
        <v>0</v>
      </c>
      <c r="I79" s="134" t="s">
        <v>46</v>
      </c>
      <c r="J79" s="135"/>
      <c r="K79" s="135"/>
      <c r="L79" s="135"/>
      <c r="M79" s="135"/>
      <c r="N79" s="135"/>
      <c r="O79" s="135"/>
      <c r="P79" s="135"/>
      <c r="Q79" s="135"/>
      <c r="R79" s="135"/>
      <c r="S79" s="135"/>
      <c r="T79" s="135"/>
      <c r="U79" s="135"/>
      <c r="V79" s="135"/>
      <c r="W79" s="135"/>
      <c r="X79" s="135"/>
      <c r="Y79" s="135"/>
      <c r="Z79" s="135"/>
      <c r="AA79" s="136"/>
    </row>
    <row r="80" spans="1:27" ht="14" thickBot="1">
      <c r="A80" s="39"/>
      <c r="B80" s="40"/>
      <c r="C80" s="41"/>
      <c r="D80" s="123" t="s">
        <v>65</v>
      </c>
      <c r="E80" s="79"/>
      <c r="F80" s="11" t="s">
        <v>25</v>
      </c>
      <c r="G80" s="55"/>
      <c r="H80" s="10" t="str">
        <f>IF(H77=0,"",H78/H77)</f>
        <v/>
      </c>
      <c r="I80" s="12" t="s">
        <v>25</v>
      </c>
      <c r="J80" s="13" t="str">
        <f t="shared" ref="J80:AA80" si="21">IF(J77="","",J78/J77)</f>
        <v/>
      </c>
      <c r="K80" s="13" t="str">
        <f t="shared" si="21"/>
        <v/>
      </c>
      <c r="L80" s="13" t="str">
        <f t="shared" si="21"/>
        <v/>
      </c>
      <c r="M80" s="13" t="str">
        <f t="shared" si="21"/>
        <v/>
      </c>
      <c r="N80" s="13" t="str">
        <f t="shared" si="21"/>
        <v/>
      </c>
      <c r="O80" s="13" t="str">
        <f t="shared" si="21"/>
        <v/>
      </c>
      <c r="P80" s="13" t="str">
        <f t="shared" si="21"/>
        <v/>
      </c>
      <c r="Q80" s="13" t="str">
        <f t="shared" si="21"/>
        <v/>
      </c>
      <c r="R80" s="13" t="str">
        <f t="shared" si="21"/>
        <v/>
      </c>
      <c r="S80" s="13" t="str">
        <f t="shared" si="21"/>
        <v/>
      </c>
      <c r="T80" s="13" t="str">
        <f t="shared" si="21"/>
        <v/>
      </c>
      <c r="U80" s="13" t="str">
        <f t="shared" si="21"/>
        <v/>
      </c>
      <c r="V80" s="13" t="str">
        <f t="shared" si="21"/>
        <v/>
      </c>
      <c r="W80" s="13" t="str">
        <f t="shared" si="21"/>
        <v/>
      </c>
      <c r="X80" s="13" t="str">
        <f t="shared" si="21"/>
        <v/>
      </c>
      <c r="Y80" s="13" t="str">
        <f t="shared" si="21"/>
        <v/>
      </c>
      <c r="Z80" s="13" t="str">
        <f t="shared" si="21"/>
        <v/>
      </c>
      <c r="AA80" s="112" t="str">
        <f t="shared" si="21"/>
        <v/>
      </c>
    </row>
    <row r="81" spans="1:27">
      <c r="A81" s="34">
        <v>18</v>
      </c>
      <c r="B81" s="35" t="str">
        <f>$D$1</f>
        <v>XXX Team</v>
      </c>
      <c r="C81" s="36" t="s">
        <v>19</v>
      </c>
      <c r="D81" s="121"/>
      <c r="E81" s="77"/>
      <c r="F81" s="4" t="s">
        <v>20</v>
      </c>
      <c r="G81" s="5"/>
      <c r="H81" s="5">
        <f>SUM(J81:AA81)</f>
        <v>0</v>
      </c>
      <c r="I81" s="6" t="s">
        <v>21</v>
      </c>
      <c r="J81" s="88"/>
      <c r="K81" s="88"/>
      <c r="L81" s="88"/>
      <c r="M81" s="88"/>
      <c r="N81" s="88"/>
      <c r="O81" s="88"/>
      <c r="P81" s="88"/>
      <c r="Q81" s="88"/>
      <c r="R81" s="88"/>
      <c r="S81" s="88"/>
      <c r="T81" s="88"/>
      <c r="U81" s="88"/>
      <c r="V81" s="88"/>
      <c r="W81" s="88"/>
      <c r="X81" s="88"/>
      <c r="Y81" s="88"/>
      <c r="Z81" s="88"/>
      <c r="AA81" s="89"/>
    </row>
    <row r="82" spans="1:27">
      <c r="A82" s="37"/>
      <c r="B82" s="20"/>
      <c r="C82" s="38" t="s">
        <v>22</v>
      </c>
      <c r="D82" s="122"/>
      <c r="E82" s="78"/>
      <c r="F82" s="7" t="s">
        <v>23</v>
      </c>
      <c r="G82" s="8"/>
      <c r="H82" s="8">
        <f>SUM(J82:AA82)</f>
        <v>0</v>
      </c>
      <c r="I82" s="9" t="s">
        <v>24</v>
      </c>
      <c r="J82" s="90"/>
      <c r="K82" s="90"/>
      <c r="L82" s="90"/>
      <c r="M82" s="90"/>
      <c r="N82" s="90"/>
      <c r="O82" s="90"/>
      <c r="P82" s="90"/>
      <c r="Q82" s="90"/>
      <c r="R82" s="90"/>
      <c r="S82" s="90"/>
      <c r="T82" s="90"/>
      <c r="U82" s="90"/>
      <c r="V82" s="90"/>
      <c r="W82" s="90"/>
      <c r="X82" s="90"/>
      <c r="Y82" s="90"/>
      <c r="Z82" s="90"/>
      <c r="AA82" s="91"/>
    </row>
    <row r="83" spans="1:27">
      <c r="A83" s="37"/>
      <c r="B83" s="20"/>
      <c r="C83" s="38"/>
      <c r="D83" s="122"/>
      <c r="E83" s="78"/>
      <c r="F83" s="132" t="s">
        <v>45</v>
      </c>
      <c r="G83" s="133"/>
      <c r="H83" s="8">
        <f>SUM(J83:AA83)</f>
        <v>0</v>
      </c>
      <c r="I83" s="134" t="s">
        <v>46</v>
      </c>
      <c r="J83" s="135"/>
      <c r="K83" s="135"/>
      <c r="L83" s="135"/>
      <c r="M83" s="135"/>
      <c r="N83" s="135"/>
      <c r="O83" s="135"/>
      <c r="P83" s="135"/>
      <c r="Q83" s="135"/>
      <c r="R83" s="135"/>
      <c r="S83" s="135"/>
      <c r="T83" s="135"/>
      <c r="U83" s="135"/>
      <c r="V83" s="135"/>
      <c r="W83" s="135"/>
      <c r="X83" s="135"/>
      <c r="Y83" s="135"/>
      <c r="Z83" s="135"/>
      <c r="AA83" s="136"/>
    </row>
    <row r="84" spans="1:27" ht="14" thickBot="1">
      <c r="A84" s="39"/>
      <c r="B84" s="40"/>
      <c r="C84" s="41"/>
      <c r="D84" s="123" t="s">
        <v>65</v>
      </c>
      <c r="E84" s="79"/>
      <c r="F84" s="11" t="s">
        <v>25</v>
      </c>
      <c r="G84" s="55"/>
      <c r="H84" s="10" t="str">
        <f>IF(H81=0,"",H82/H81)</f>
        <v/>
      </c>
      <c r="I84" s="12" t="s">
        <v>25</v>
      </c>
      <c r="J84" s="13" t="str">
        <f t="shared" ref="J84:AA84" si="22">IF(J81="","",J82/J81)</f>
        <v/>
      </c>
      <c r="K84" s="13" t="str">
        <f t="shared" si="22"/>
        <v/>
      </c>
      <c r="L84" s="13" t="str">
        <f t="shared" si="22"/>
        <v/>
      </c>
      <c r="M84" s="13" t="str">
        <f t="shared" si="22"/>
        <v/>
      </c>
      <c r="N84" s="13" t="str">
        <f t="shared" si="22"/>
        <v/>
      </c>
      <c r="O84" s="13" t="str">
        <f t="shared" si="22"/>
        <v/>
      </c>
      <c r="P84" s="13" t="str">
        <f t="shared" si="22"/>
        <v/>
      </c>
      <c r="Q84" s="13" t="str">
        <f t="shared" si="22"/>
        <v/>
      </c>
      <c r="R84" s="13" t="str">
        <f t="shared" si="22"/>
        <v/>
      </c>
      <c r="S84" s="13" t="str">
        <f t="shared" si="22"/>
        <v/>
      </c>
      <c r="T84" s="13" t="str">
        <f t="shared" si="22"/>
        <v/>
      </c>
      <c r="U84" s="13" t="str">
        <f t="shared" si="22"/>
        <v/>
      </c>
      <c r="V84" s="13" t="str">
        <f t="shared" si="22"/>
        <v/>
      </c>
      <c r="W84" s="13" t="str">
        <f t="shared" si="22"/>
        <v/>
      </c>
      <c r="X84" s="13" t="str">
        <f t="shared" si="22"/>
        <v/>
      </c>
      <c r="Y84" s="13" t="str">
        <f t="shared" si="22"/>
        <v/>
      </c>
      <c r="Z84" s="13" t="str">
        <f t="shared" si="22"/>
        <v/>
      </c>
      <c r="AA84" s="112" t="str">
        <f t="shared" si="22"/>
        <v/>
      </c>
    </row>
    <row r="85" spans="1:27">
      <c r="A85" s="34">
        <v>19</v>
      </c>
      <c r="B85" s="35" t="str">
        <f>$D$1</f>
        <v>XXX Team</v>
      </c>
      <c r="C85" s="36" t="s">
        <v>19</v>
      </c>
      <c r="D85" s="121"/>
      <c r="E85" s="77"/>
      <c r="F85" s="4" t="s">
        <v>20</v>
      </c>
      <c r="G85" s="5"/>
      <c r="H85" s="5">
        <f>SUM(J85:AA85)</f>
        <v>0</v>
      </c>
      <c r="I85" s="6" t="s">
        <v>21</v>
      </c>
      <c r="J85" s="88"/>
      <c r="K85" s="88"/>
      <c r="L85" s="88"/>
      <c r="M85" s="88"/>
      <c r="N85" s="88"/>
      <c r="O85" s="88"/>
      <c r="P85" s="88"/>
      <c r="Q85" s="88"/>
      <c r="R85" s="88"/>
      <c r="S85" s="88"/>
      <c r="T85" s="88"/>
      <c r="U85" s="88"/>
      <c r="V85" s="88"/>
      <c r="W85" s="88"/>
      <c r="X85" s="88"/>
      <c r="Y85" s="88"/>
      <c r="Z85" s="88"/>
      <c r="AA85" s="89"/>
    </row>
    <row r="86" spans="1:27">
      <c r="A86" s="37"/>
      <c r="B86" s="20"/>
      <c r="C86" s="38" t="s">
        <v>22</v>
      </c>
      <c r="D86" s="122"/>
      <c r="E86" s="78"/>
      <c r="F86" s="7" t="s">
        <v>23</v>
      </c>
      <c r="G86" s="8"/>
      <c r="H86" s="8">
        <f>SUM(J86:AA86)</f>
        <v>0</v>
      </c>
      <c r="I86" s="9" t="s">
        <v>24</v>
      </c>
      <c r="J86" s="90"/>
      <c r="K86" s="90"/>
      <c r="L86" s="90"/>
      <c r="M86" s="90"/>
      <c r="N86" s="90"/>
      <c r="O86" s="90"/>
      <c r="P86" s="90"/>
      <c r="Q86" s="90"/>
      <c r="R86" s="90"/>
      <c r="S86" s="90"/>
      <c r="T86" s="90"/>
      <c r="U86" s="90"/>
      <c r="V86" s="90"/>
      <c r="W86" s="90"/>
      <c r="X86" s="90"/>
      <c r="Y86" s="90"/>
      <c r="Z86" s="90"/>
      <c r="AA86" s="91"/>
    </row>
    <row r="87" spans="1:27">
      <c r="A87" s="37"/>
      <c r="B87" s="20"/>
      <c r="C87" s="38"/>
      <c r="D87" s="122"/>
      <c r="E87" s="78"/>
      <c r="F87" s="132" t="s">
        <v>45</v>
      </c>
      <c r="G87" s="133"/>
      <c r="H87" s="8">
        <f>SUM(J87:AA87)</f>
        <v>0</v>
      </c>
      <c r="I87" s="134" t="s">
        <v>46</v>
      </c>
      <c r="J87" s="135"/>
      <c r="K87" s="135"/>
      <c r="L87" s="135"/>
      <c r="M87" s="135"/>
      <c r="N87" s="135"/>
      <c r="O87" s="135"/>
      <c r="P87" s="135"/>
      <c r="Q87" s="135"/>
      <c r="R87" s="135"/>
      <c r="S87" s="135"/>
      <c r="T87" s="135"/>
      <c r="U87" s="135"/>
      <c r="V87" s="135"/>
      <c r="W87" s="135"/>
      <c r="X87" s="135"/>
      <c r="Y87" s="135"/>
      <c r="Z87" s="135"/>
      <c r="AA87" s="136"/>
    </row>
    <row r="88" spans="1:27" ht="14" thickBot="1">
      <c r="A88" s="39"/>
      <c r="B88" s="40"/>
      <c r="C88" s="41"/>
      <c r="D88" s="123" t="s">
        <v>65</v>
      </c>
      <c r="E88" s="79"/>
      <c r="F88" s="11" t="s">
        <v>25</v>
      </c>
      <c r="G88" s="55"/>
      <c r="H88" s="10" t="str">
        <f>IF(H85=0,"",H86/H85)</f>
        <v/>
      </c>
      <c r="I88" s="12" t="s">
        <v>25</v>
      </c>
      <c r="J88" s="13" t="str">
        <f t="shared" ref="J88:AA88" si="23">IF(J85="","",J86/J85)</f>
        <v/>
      </c>
      <c r="K88" s="13" t="str">
        <f t="shared" si="23"/>
        <v/>
      </c>
      <c r="L88" s="13" t="str">
        <f t="shared" si="23"/>
        <v/>
      </c>
      <c r="M88" s="13" t="str">
        <f t="shared" si="23"/>
        <v/>
      </c>
      <c r="N88" s="13" t="str">
        <f t="shared" si="23"/>
        <v/>
      </c>
      <c r="O88" s="13" t="str">
        <f t="shared" si="23"/>
        <v/>
      </c>
      <c r="P88" s="13" t="str">
        <f t="shared" si="23"/>
        <v/>
      </c>
      <c r="Q88" s="13" t="str">
        <f t="shared" si="23"/>
        <v/>
      </c>
      <c r="R88" s="13" t="str">
        <f t="shared" si="23"/>
        <v/>
      </c>
      <c r="S88" s="13" t="str">
        <f t="shared" si="23"/>
        <v/>
      </c>
      <c r="T88" s="13" t="str">
        <f t="shared" si="23"/>
        <v/>
      </c>
      <c r="U88" s="13" t="str">
        <f t="shared" si="23"/>
        <v/>
      </c>
      <c r="V88" s="13" t="str">
        <f t="shared" si="23"/>
        <v/>
      </c>
      <c r="W88" s="13" t="str">
        <f t="shared" si="23"/>
        <v/>
      </c>
      <c r="X88" s="13" t="str">
        <f t="shared" si="23"/>
        <v/>
      </c>
      <c r="Y88" s="13" t="str">
        <f t="shared" si="23"/>
        <v/>
      </c>
      <c r="Z88" s="13" t="str">
        <f t="shared" si="23"/>
        <v/>
      </c>
      <c r="AA88" s="112" t="str">
        <f t="shared" si="23"/>
        <v/>
      </c>
    </row>
    <row r="89" spans="1:27">
      <c r="A89" s="34">
        <v>20</v>
      </c>
      <c r="B89" s="35" t="str">
        <f>$D$1</f>
        <v>XXX Team</v>
      </c>
      <c r="C89" s="36" t="s">
        <v>19</v>
      </c>
      <c r="D89" s="121"/>
      <c r="E89" s="77"/>
      <c r="F89" s="4" t="s">
        <v>20</v>
      </c>
      <c r="G89" s="5"/>
      <c r="H89" s="5">
        <f>SUM(J89:AA89)</f>
        <v>0</v>
      </c>
      <c r="I89" s="6" t="s">
        <v>21</v>
      </c>
      <c r="J89" s="88"/>
      <c r="K89" s="88"/>
      <c r="L89" s="88"/>
      <c r="M89" s="88"/>
      <c r="N89" s="88"/>
      <c r="O89" s="88"/>
      <c r="P89" s="88"/>
      <c r="Q89" s="88"/>
      <c r="R89" s="88"/>
      <c r="S89" s="88"/>
      <c r="T89" s="88"/>
      <c r="U89" s="88"/>
      <c r="V89" s="88"/>
      <c r="W89" s="88"/>
      <c r="X89" s="88"/>
      <c r="Y89" s="88"/>
      <c r="Z89" s="88"/>
      <c r="AA89" s="89"/>
    </row>
    <row r="90" spans="1:27">
      <c r="A90" s="37"/>
      <c r="B90" s="20"/>
      <c r="C90" s="38" t="s">
        <v>22</v>
      </c>
      <c r="D90" s="122"/>
      <c r="E90" s="78"/>
      <c r="F90" s="7" t="s">
        <v>23</v>
      </c>
      <c r="G90" s="8"/>
      <c r="H90" s="8">
        <f>SUM(J90:AA90)</f>
        <v>0</v>
      </c>
      <c r="I90" s="9" t="s">
        <v>24</v>
      </c>
      <c r="J90" s="90"/>
      <c r="K90" s="90"/>
      <c r="L90" s="90"/>
      <c r="M90" s="90"/>
      <c r="N90" s="90"/>
      <c r="O90" s="90"/>
      <c r="P90" s="90"/>
      <c r="Q90" s="90"/>
      <c r="R90" s="90"/>
      <c r="S90" s="90"/>
      <c r="T90" s="90"/>
      <c r="U90" s="90"/>
      <c r="V90" s="90"/>
      <c r="W90" s="90"/>
      <c r="X90" s="90"/>
      <c r="Y90" s="90"/>
      <c r="Z90" s="90"/>
      <c r="AA90" s="91"/>
    </row>
    <row r="91" spans="1:27">
      <c r="A91" s="37"/>
      <c r="B91" s="20"/>
      <c r="C91" s="38"/>
      <c r="D91" s="122"/>
      <c r="E91" s="78"/>
      <c r="F91" s="132" t="s">
        <v>45</v>
      </c>
      <c r="G91" s="133"/>
      <c r="H91" s="8">
        <f>SUM(J91:AA91)</f>
        <v>0</v>
      </c>
      <c r="I91" s="134" t="s">
        <v>46</v>
      </c>
      <c r="J91" s="135"/>
      <c r="K91" s="135"/>
      <c r="L91" s="135"/>
      <c r="M91" s="135"/>
      <c r="N91" s="135"/>
      <c r="O91" s="135"/>
      <c r="P91" s="135"/>
      <c r="Q91" s="135"/>
      <c r="R91" s="135"/>
      <c r="S91" s="135"/>
      <c r="T91" s="135"/>
      <c r="U91" s="135"/>
      <c r="V91" s="135"/>
      <c r="W91" s="135"/>
      <c r="X91" s="135"/>
      <c r="Y91" s="135"/>
      <c r="Z91" s="135"/>
      <c r="AA91" s="136"/>
    </row>
    <row r="92" spans="1:27" ht="14" thickBot="1">
      <c r="A92" s="39"/>
      <c r="B92" s="40"/>
      <c r="C92" s="41"/>
      <c r="D92" s="123" t="s">
        <v>65</v>
      </c>
      <c r="E92" s="79"/>
      <c r="F92" s="11" t="s">
        <v>25</v>
      </c>
      <c r="G92" s="55"/>
      <c r="H92" s="10" t="str">
        <f>IF(H89=0,"",H90/H89)</f>
        <v/>
      </c>
      <c r="I92" s="12" t="s">
        <v>25</v>
      </c>
      <c r="J92" s="13" t="str">
        <f t="shared" ref="J92:AA92" si="24">IF(J89="","",J90/J89)</f>
        <v/>
      </c>
      <c r="K92" s="13" t="str">
        <f t="shared" si="24"/>
        <v/>
      </c>
      <c r="L92" s="13" t="str">
        <f t="shared" si="24"/>
        <v/>
      </c>
      <c r="M92" s="13" t="str">
        <f t="shared" si="24"/>
        <v/>
      </c>
      <c r="N92" s="13" t="str">
        <f t="shared" si="24"/>
        <v/>
      </c>
      <c r="O92" s="13" t="str">
        <f t="shared" si="24"/>
        <v/>
      </c>
      <c r="P92" s="13" t="str">
        <f t="shared" si="24"/>
        <v/>
      </c>
      <c r="Q92" s="13" t="str">
        <f t="shared" si="24"/>
        <v/>
      </c>
      <c r="R92" s="13" t="str">
        <f t="shared" si="24"/>
        <v/>
      </c>
      <c r="S92" s="13" t="str">
        <f t="shared" si="24"/>
        <v/>
      </c>
      <c r="T92" s="13" t="str">
        <f t="shared" si="24"/>
        <v/>
      </c>
      <c r="U92" s="13" t="str">
        <f t="shared" si="24"/>
        <v/>
      </c>
      <c r="V92" s="13" t="str">
        <f t="shared" si="24"/>
        <v/>
      </c>
      <c r="W92" s="13" t="str">
        <f t="shared" si="24"/>
        <v/>
      </c>
      <c r="X92" s="13" t="str">
        <f t="shared" si="24"/>
        <v/>
      </c>
      <c r="Y92" s="13" t="str">
        <f t="shared" si="24"/>
        <v/>
      </c>
      <c r="Z92" s="13" t="str">
        <f t="shared" si="24"/>
        <v/>
      </c>
      <c r="AA92" s="112" t="str">
        <f t="shared" si="24"/>
        <v/>
      </c>
    </row>
    <row r="93" spans="1:27">
      <c r="A93" s="34">
        <v>21</v>
      </c>
      <c r="B93" s="35" t="str">
        <f>$D$1</f>
        <v>XXX Team</v>
      </c>
      <c r="C93" s="36" t="s">
        <v>19</v>
      </c>
      <c r="D93" s="121"/>
      <c r="E93" s="77"/>
      <c r="F93" s="4" t="s">
        <v>20</v>
      </c>
      <c r="G93" s="5"/>
      <c r="H93" s="5">
        <f>SUM(J93:AA93)</f>
        <v>0</v>
      </c>
      <c r="I93" s="6" t="s">
        <v>21</v>
      </c>
      <c r="J93" s="88"/>
      <c r="K93" s="88"/>
      <c r="L93" s="88"/>
      <c r="M93" s="88"/>
      <c r="N93" s="88"/>
      <c r="O93" s="88"/>
      <c r="P93" s="88"/>
      <c r="Q93" s="88"/>
      <c r="R93" s="88"/>
      <c r="S93" s="88"/>
      <c r="T93" s="88"/>
      <c r="U93" s="88"/>
      <c r="V93" s="88"/>
      <c r="W93" s="88"/>
      <c r="X93" s="88"/>
      <c r="Y93" s="88"/>
      <c r="Z93" s="88"/>
      <c r="AA93" s="89"/>
    </row>
    <row r="94" spans="1:27">
      <c r="A94" s="37"/>
      <c r="B94" s="20"/>
      <c r="C94" s="38" t="s">
        <v>22</v>
      </c>
      <c r="D94" s="122"/>
      <c r="E94" s="78"/>
      <c r="F94" s="7" t="s">
        <v>23</v>
      </c>
      <c r="G94" s="8"/>
      <c r="H94" s="8">
        <f>SUM(J94:AA94)</f>
        <v>0</v>
      </c>
      <c r="I94" s="9" t="s">
        <v>24</v>
      </c>
      <c r="J94" s="90"/>
      <c r="K94" s="90"/>
      <c r="L94" s="90"/>
      <c r="M94" s="90"/>
      <c r="N94" s="90"/>
      <c r="O94" s="90"/>
      <c r="P94" s="90"/>
      <c r="Q94" s="90"/>
      <c r="R94" s="90"/>
      <c r="S94" s="90"/>
      <c r="T94" s="90"/>
      <c r="U94" s="90"/>
      <c r="V94" s="90"/>
      <c r="W94" s="90"/>
      <c r="X94" s="90"/>
      <c r="Y94" s="90"/>
      <c r="Z94" s="90"/>
      <c r="AA94" s="91"/>
    </row>
    <row r="95" spans="1:27">
      <c r="A95" s="37"/>
      <c r="B95" s="20"/>
      <c r="C95" s="38"/>
      <c r="D95" s="122"/>
      <c r="E95" s="78"/>
      <c r="F95" s="132" t="s">
        <v>45</v>
      </c>
      <c r="G95" s="133"/>
      <c r="H95" s="8">
        <f>SUM(J95:AA95)</f>
        <v>0</v>
      </c>
      <c r="I95" s="134" t="s">
        <v>46</v>
      </c>
      <c r="J95" s="135"/>
      <c r="K95" s="135"/>
      <c r="L95" s="135"/>
      <c r="M95" s="135"/>
      <c r="N95" s="135"/>
      <c r="O95" s="135"/>
      <c r="P95" s="135"/>
      <c r="Q95" s="135"/>
      <c r="R95" s="135"/>
      <c r="S95" s="135"/>
      <c r="T95" s="135"/>
      <c r="U95" s="135"/>
      <c r="V95" s="135"/>
      <c r="W95" s="135"/>
      <c r="X95" s="135"/>
      <c r="Y95" s="135"/>
      <c r="Z95" s="135"/>
      <c r="AA95" s="136"/>
    </row>
    <row r="96" spans="1:27" ht="14" thickBot="1">
      <c r="A96" s="39"/>
      <c r="B96" s="40"/>
      <c r="C96" s="41"/>
      <c r="D96" s="123" t="s">
        <v>65</v>
      </c>
      <c r="E96" s="79"/>
      <c r="F96" s="11" t="s">
        <v>25</v>
      </c>
      <c r="G96" s="55"/>
      <c r="H96" s="10" t="str">
        <f>IF(H93=0,"",H94/H93)</f>
        <v/>
      </c>
      <c r="I96" s="12" t="s">
        <v>25</v>
      </c>
      <c r="J96" s="13" t="str">
        <f t="shared" ref="J96:AA96" si="25">IF(J93="","",J94/J93)</f>
        <v/>
      </c>
      <c r="K96" s="13" t="str">
        <f t="shared" si="25"/>
        <v/>
      </c>
      <c r="L96" s="13" t="str">
        <f t="shared" si="25"/>
        <v/>
      </c>
      <c r="M96" s="13" t="str">
        <f t="shared" si="25"/>
        <v/>
      </c>
      <c r="N96" s="13" t="str">
        <f t="shared" si="25"/>
        <v/>
      </c>
      <c r="O96" s="13" t="str">
        <f t="shared" si="25"/>
        <v/>
      </c>
      <c r="P96" s="13" t="str">
        <f t="shared" si="25"/>
        <v/>
      </c>
      <c r="Q96" s="13" t="str">
        <f t="shared" si="25"/>
        <v/>
      </c>
      <c r="R96" s="13" t="str">
        <f t="shared" si="25"/>
        <v/>
      </c>
      <c r="S96" s="13" t="str">
        <f t="shared" si="25"/>
        <v/>
      </c>
      <c r="T96" s="13" t="str">
        <f t="shared" si="25"/>
        <v/>
      </c>
      <c r="U96" s="13" t="str">
        <f t="shared" si="25"/>
        <v/>
      </c>
      <c r="V96" s="13" t="str">
        <f t="shared" si="25"/>
        <v/>
      </c>
      <c r="W96" s="13" t="str">
        <f t="shared" si="25"/>
        <v/>
      </c>
      <c r="X96" s="13" t="str">
        <f t="shared" si="25"/>
        <v/>
      </c>
      <c r="Y96" s="13" t="str">
        <f t="shared" si="25"/>
        <v/>
      </c>
      <c r="Z96" s="13" t="str">
        <f t="shared" si="25"/>
        <v/>
      </c>
      <c r="AA96" s="112" t="str">
        <f t="shared" si="25"/>
        <v/>
      </c>
    </row>
    <row r="97" spans="1:27">
      <c r="A97" s="34">
        <v>22</v>
      </c>
      <c r="B97" s="35" t="str">
        <f>$D$1</f>
        <v>XXX Team</v>
      </c>
      <c r="C97" s="36" t="s">
        <v>19</v>
      </c>
      <c r="D97" s="121"/>
      <c r="E97" s="77"/>
      <c r="F97" s="4" t="s">
        <v>20</v>
      </c>
      <c r="G97" s="5"/>
      <c r="H97" s="5">
        <f>SUM(J97:AA97)</f>
        <v>0</v>
      </c>
      <c r="I97" s="6" t="s">
        <v>21</v>
      </c>
      <c r="J97" s="88"/>
      <c r="K97" s="88"/>
      <c r="L97" s="88"/>
      <c r="M97" s="88"/>
      <c r="N97" s="88"/>
      <c r="O97" s="88"/>
      <c r="P97" s="88"/>
      <c r="Q97" s="88"/>
      <c r="R97" s="88"/>
      <c r="S97" s="88"/>
      <c r="T97" s="88"/>
      <c r="U97" s="88"/>
      <c r="V97" s="88"/>
      <c r="W97" s="88"/>
      <c r="X97" s="88"/>
      <c r="Y97" s="88"/>
      <c r="Z97" s="88"/>
      <c r="AA97" s="89"/>
    </row>
    <row r="98" spans="1:27">
      <c r="A98" s="37"/>
      <c r="B98" s="20"/>
      <c r="C98" s="38" t="s">
        <v>22</v>
      </c>
      <c r="D98" s="122"/>
      <c r="E98" s="78"/>
      <c r="F98" s="7" t="s">
        <v>23</v>
      </c>
      <c r="G98" s="8"/>
      <c r="H98" s="8">
        <f>SUM(J98:AA98)</f>
        <v>0</v>
      </c>
      <c r="I98" s="9" t="s">
        <v>24</v>
      </c>
      <c r="J98" s="90"/>
      <c r="K98" s="90"/>
      <c r="L98" s="90"/>
      <c r="M98" s="90"/>
      <c r="N98" s="90"/>
      <c r="O98" s="90"/>
      <c r="P98" s="90"/>
      <c r="Q98" s="90"/>
      <c r="R98" s="90"/>
      <c r="S98" s="90"/>
      <c r="T98" s="90"/>
      <c r="U98" s="90"/>
      <c r="V98" s="90"/>
      <c r="W98" s="90"/>
      <c r="X98" s="90"/>
      <c r="Y98" s="90"/>
      <c r="Z98" s="90"/>
      <c r="AA98" s="91"/>
    </row>
    <row r="99" spans="1:27">
      <c r="A99" s="37"/>
      <c r="B99" s="20"/>
      <c r="C99" s="38"/>
      <c r="D99" s="122"/>
      <c r="E99" s="78"/>
      <c r="F99" s="132" t="s">
        <v>45</v>
      </c>
      <c r="G99" s="133"/>
      <c r="H99" s="8">
        <f>SUM(J99:AA99)</f>
        <v>0</v>
      </c>
      <c r="I99" s="134" t="s">
        <v>46</v>
      </c>
      <c r="J99" s="135"/>
      <c r="K99" s="135"/>
      <c r="L99" s="135"/>
      <c r="M99" s="135"/>
      <c r="N99" s="135"/>
      <c r="O99" s="135"/>
      <c r="P99" s="135"/>
      <c r="Q99" s="135"/>
      <c r="R99" s="135"/>
      <c r="S99" s="135"/>
      <c r="T99" s="135"/>
      <c r="U99" s="135"/>
      <c r="V99" s="135"/>
      <c r="W99" s="135"/>
      <c r="X99" s="135"/>
      <c r="Y99" s="135"/>
      <c r="Z99" s="135"/>
      <c r="AA99" s="136"/>
    </row>
    <row r="100" spans="1:27" ht="14" thickBot="1">
      <c r="A100" s="39"/>
      <c r="B100" s="40"/>
      <c r="C100" s="41"/>
      <c r="D100" s="123" t="s">
        <v>65</v>
      </c>
      <c r="E100" s="79"/>
      <c r="F100" s="11" t="s">
        <v>25</v>
      </c>
      <c r="G100" s="55"/>
      <c r="H100" s="10" t="str">
        <f>IF(H97=0,"",H98/H97)</f>
        <v/>
      </c>
      <c r="I100" s="12" t="s">
        <v>25</v>
      </c>
      <c r="J100" s="13" t="str">
        <f t="shared" ref="J100:AA100" si="26">IF(J97="","",J98/J97)</f>
        <v/>
      </c>
      <c r="K100" s="13" t="str">
        <f t="shared" si="26"/>
        <v/>
      </c>
      <c r="L100" s="13" t="str">
        <f t="shared" si="26"/>
        <v/>
      </c>
      <c r="M100" s="13" t="str">
        <f t="shared" si="26"/>
        <v/>
      </c>
      <c r="N100" s="13" t="str">
        <f t="shared" si="26"/>
        <v/>
      </c>
      <c r="O100" s="13" t="str">
        <f t="shared" si="26"/>
        <v/>
      </c>
      <c r="P100" s="13" t="str">
        <f t="shared" si="26"/>
        <v/>
      </c>
      <c r="Q100" s="13" t="str">
        <f t="shared" si="26"/>
        <v/>
      </c>
      <c r="R100" s="13" t="str">
        <f t="shared" si="26"/>
        <v/>
      </c>
      <c r="S100" s="13" t="str">
        <f t="shared" si="26"/>
        <v/>
      </c>
      <c r="T100" s="13" t="str">
        <f t="shared" si="26"/>
        <v/>
      </c>
      <c r="U100" s="13" t="str">
        <f t="shared" si="26"/>
        <v/>
      </c>
      <c r="V100" s="13" t="str">
        <f t="shared" si="26"/>
        <v/>
      </c>
      <c r="W100" s="13" t="str">
        <f t="shared" si="26"/>
        <v/>
      </c>
      <c r="X100" s="13" t="str">
        <f t="shared" si="26"/>
        <v/>
      </c>
      <c r="Y100" s="13" t="str">
        <f t="shared" si="26"/>
        <v/>
      </c>
      <c r="Z100" s="13" t="str">
        <f t="shared" si="26"/>
        <v/>
      </c>
      <c r="AA100" s="112" t="str">
        <f t="shared" si="26"/>
        <v/>
      </c>
    </row>
    <row r="101" spans="1:27">
      <c r="A101" s="34">
        <v>23</v>
      </c>
      <c r="B101" s="35" t="str">
        <f>$D$1</f>
        <v>XXX Team</v>
      </c>
      <c r="C101" s="36" t="s">
        <v>19</v>
      </c>
      <c r="D101" s="121"/>
      <c r="E101" s="77"/>
      <c r="F101" s="4" t="s">
        <v>20</v>
      </c>
      <c r="G101" s="5"/>
      <c r="H101" s="5">
        <f>SUM(J101:AA101)</f>
        <v>0</v>
      </c>
      <c r="I101" s="6" t="s">
        <v>21</v>
      </c>
      <c r="J101" s="88"/>
      <c r="K101" s="88"/>
      <c r="L101" s="88"/>
      <c r="M101" s="88"/>
      <c r="N101" s="88"/>
      <c r="O101" s="88"/>
      <c r="P101" s="88"/>
      <c r="Q101" s="88"/>
      <c r="R101" s="88"/>
      <c r="S101" s="88"/>
      <c r="T101" s="88"/>
      <c r="U101" s="88"/>
      <c r="V101" s="88"/>
      <c r="W101" s="88"/>
      <c r="X101" s="88"/>
      <c r="Y101" s="88"/>
      <c r="Z101" s="88"/>
      <c r="AA101" s="89"/>
    </row>
    <row r="102" spans="1:27">
      <c r="A102" s="37"/>
      <c r="B102" s="20"/>
      <c r="C102" s="38" t="s">
        <v>22</v>
      </c>
      <c r="D102" s="122"/>
      <c r="E102" s="78"/>
      <c r="F102" s="7" t="s">
        <v>23</v>
      </c>
      <c r="G102" s="8"/>
      <c r="H102" s="8">
        <f>SUM(J102:AA102)</f>
        <v>0</v>
      </c>
      <c r="I102" s="9" t="s">
        <v>24</v>
      </c>
      <c r="J102" s="90"/>
      <c r="K102" s="90"/>
      <c r="L102" s="90"/>
      <c r="M102" s="90"/>
      <c r="N102" s="90"/>
      <c r="O102" s="90"/>
      <c r="P102" s="90"/>
      <c r="Q102" s="90"/>
      <c r="R102" s="90"/>
      <c r="S102" s="90"/>
      <c r="T102" s="90"/>
      <c r="U102" s="90"/>
      <c r="V102" s="90"/>
      <c r="W102" s="90"/>
      <c r="X102" s="90"/>
      <c r="Y102" s="90"/>
      <c r="Z102" s="90"/>
      <c r="AA102" s="91"/>
    </row>
    <row r="103" spans="1:27">
      <c r="A103" s="37"/>
      <c r="B103" s="20"/>
      <c r="C103" s="38"/>
      <c r="D103" s="122"/>
      <c r="E103" s="78"/>
      <c r="F103" s="132" t="s">
        <v>45</v>
      </c>
      <c r="G103" s="133"/>
      <c r="H103" s="8">
        <f>SUM(J103:AA103)</f>
        <v>0</v>
      </c>
      <c r="I103" s="134" t="s">
        <v>46</v>
      </c>
      <c r="J103" s="135"/>
      <c r="K103" s="135"/>
      <c r="L103" s="135"/>
      <c r="M103" s="135"/>
      <c r="N103" s="135"/>
      <c r="O103" s="135"/>
      <c r="P103" s="135"/>
      <c r="Q103" s="135"/>
      <c r="R103" s="135"/>
      <c r="S103" s="135"/>
      <c r="T103" s="135"/>
      <c r="U103" s="135"/>
      <c r="V103" s="135"/>
      <c r="W103" s="135"/>
      <c r="X103" s="135"/>
      <c r="Y103" s="135"/>
      <c r="Z103" s="135"/>
      <c r="AA103" s="136"/>
    </row>
    <row r="104" spans="1:27" ht="14" thickBot="1">
      <c r="A104" s="39"/>
      <c r="B104" s="40"/>
      <c r="C104" s="41"/>
      <c r="D104" s="123" t="s">
        <v>65</v>
      </c>
      <c r="E104" s="79"/>
      <c r="F104" s="11" t="s">
        <v>25</v>
      </c>
      <c r="G104" s="55"/>
      <c r="H104" s="10" t="str">
        <f>IF(H101=0,"",H102/H101)</f>
        <v/>
      </c>
      <c r="I104" s="12" t="s">
        <v>25</v>
      </c>
      <c r="J104" s="13" t="str">
        <f t="shared" ref="J104:AA104" si="27">IF(J101="","",J102/J101)</f>
        <v/>
      </c>
      <c r="K104" s="13" t="str">
        <f t="shared" si="27"/>
        <v/>
      </c>
      <c r="L104" s="13" t="str">
        <f t="shared" si="27"/>
        <v/>
      </c>
      <c r="M104" s="13" t="str">
        <f t="shared" si="27"/>
        <v/>
      </c>
      <c r="N104" s="13" t="str">
        <f t="shared" si="27"/>
        <v/>
      </c>
      <c r="O104" s="13" t="str">
        <f t="shared" si="27"/>
        <v/>
      </c>
      <c r="P104" s="13" t="str">
        <f t="shared" si="27"/>
        <v/>
      </c>
      <c r="Q104" s="13" t="str">
        <f t="shared" si="27"/>
        <v/>
      </c>
      <c r="R104" s="13" t="str">
        <f t="shared" si="27"/>
        <v/>
      </c>
      <c r="S104" s="13" t="str">
        <f t="shared" si="27"/>
        <v/>
      </c>
      <c r="T104" s="13" t="str">
        <f t="shared" si="27"/>
        <v/>
      </c>
      <c r="U104" s="13" t="str">
        <f t="shared" si="27"/>
        <v/>
      </c>
      <c r="V104" s="13" t="str">
        <f t="shared" si="27"/>
        <v/>
      </c>
      <c r="W104" s="13" t="str">
        <f t="shared" si="27"/>
        <v/>
      </c>
      <c r="X104" s="13" t="str">
        <f t="shared" si="27"/>
        <v/>
      </c>
      <c r="Y104" s="13" t="str">
        <f t="shared" si="27"/>
        <v/>
      </c>
      <c r="Z104" s="13" t="str">
        <f t="shared" si="27"/>
        <v/>
      </c>
      <c r="AA104" s="112" t="str">
        <f t="shared" si="27"/>
        <v/>
      </c>
    </row>
    <row r="105" spans="1:27">
      <c r="A105" s="34">
        <v>24</v>
      </c>
      <c r="B105" s="35" t="str">
        <f>$D$1</f>
        <v>XXX Team</v>
      </c>
      <c r="C105" s="36" t="s">
        <v>19</v>
      </c>
      <c r="D105" s="121"/>
      <c r="E105" s="77"/>
      <c r="F105" s="4" t="s">
        <v>20</v>
      </c>
      <c r="G105" s="5"/>
      <c r="H105" s="5">
        <f>SUM(J105:AA105)</f>
        <v>0</v>
      </c>
      <c r="I105" s="6" t="s">
        <v>21</v>
      </c>
      <c r="J105" s="88"/>
      <c r="K105" s="88"/>
      <c r="L105" s="88"/>
      <c r="M105" s="88"/>
      <c r="N105" s="88"/>
      <c r="O105" s="88"/>
      <c r="P105" s="88"/>
      <c r="Q105" s="88"/>
      <c r="R105" s="88"/>
      <c r="S105" s="88"/>
      <c r="T105" s="88"/>
      <c r="U105" s="88"/>
      <c r="V105" s="88"/>
      <c r="W105" s="88"/>
      <c r="X105" s="88"/>
      <c r="Y105" s="88"/>
      <c r="Z105" s="88"/>
      <c r="AA105" s="89"/>
    </row>
    <row r="106" spans="1:27">
      <c r="A106" s="37"/>
      <c r="B106" s="20"/>
      <c r="C106" s="38" t="s">
        <v>22</v>
      </c>
      <c r="D106" s="122"/>
      <c r="E106" s="78"/>
      <c r="F106" s="7" t="s">
        <v>23</v>
      </c>
      <c r="G106" s="8"/>
      <c r="H106" s="8">
        <f>SUM(J106:AA106)</f>
        <v>0</v>
      </c>
      <c r="I106" s="9" t="s">
        <v>24</v>
      </c>
      <c r="J106" s="90"/>
      <c r="K106" s="90"/>
      <c r="L106" s="90"/>
      <c r="M106" s="90"/>
      <c r="N106" s="90"/>
      <c r="O106" s="90"/>
      <c r="P106" s="90"/>
      <c r="Q106" s="90"/>
      <c r="R106" s="90"/>
      <c r="S106" s="90"/>
      <c r="T106" s="90"/>
      <c r="U106" s="90"/>
      <c r="V106" s="90"/>
      <c r="W106" s="90"/>
      <c r="X106" s="90"/>
      <c r="Y106" s="90"/>
      <c r="Z106" s="90"/>
      <c r="AA106" s="91"/>
    </row>
    <row r="107" spans="1:27">
      <c r="A107" s="37"/>
      <c r="B107" s="20"/>
      <c r="C107" s="38"/>
      <c r="D107" s="122"/>
      <c r="E107" s="78"/>
      <c r="F107" s="132" t="s">
        <v>45</v>
      </c>
      <c r="G107" s="133"/>
      <c r="H107" s="8">
        <f>SUM(J107:AA107)</f>
        <v>0</v>
      </c>
      <c r="I107" s="134" t="s">
        <v>46</v>
      </c>
      <c r="J107" s="135"/>
      <c r="K107" s="135"/>
      <c r="L107" s="135"/>
      <c r="M107" s="135"/>
      <c r="N107" s="135"/>
      <c r="O107" s="135"/>
      <c r="P107" s="135"/>
      <c r="Q107" s="135"/>
      <c r="R107" s="135"/>
      <c r="S107" s="135"/>
      <c r="T107" s="135"/>
      <c r="U107" s="135"/>
      <c r="V107" s="135"/>
      <c r="W107" s="135"/>
      <c r="X107" s="135"/>
      <c r="Y107" s="135"/>
      <c r="Z107" s="135"/>
      <c r="AA107" s="136"/>
    </row>
    <row r="108" spans="1:27" ht="14" thickBot="1">
      <c r="A108" s="39"/>
      <c r="B108" s="40"/>
      <c r="C108" s="41"/>
      <c r="D108" s="123" t="s">
        <v>65</v>
      </c>
      <c r="E108" s="79"/>
      <c r="F108" s="11" t="s">
        <v>25</v>
      </c>
      <c r="G108" s="55"/>
      <c r="H108" s="10" t="str">
        <f>IF(H105=0,"",H106/H105)</f>
        <v/>
      </c>
      <c r="I108" s="12" t="s">
        <v>25</v>
      </c>
      <c r="J108" s="13" t="str">
        <f t="shared" ref="J108:AA108" si="28">IF(J105="","",J106/J105)</f>
        <v/>
      </c>
      <c r="K108" s="13" t="str">
        <f t="shared" si="28"/>
        <v/>
      </c>
      <c r="L108" s="13" t="str">
        <f t="shared" si="28"/>
        <v/>
      </c>
      <c r="M108" s="13" t="str">
        <f t="shared" si="28"/>
        <v/>
      </c>
      <c r="N108" s="13" t="str">
        <f t="shared" si="28"/>
        <v/>
      </c>
      <c r="O108" s="13" t="str">
        <f t="shared" si="28"/>
        <v/>
      </c>
      <c r="P108" s="13" t="str">
        <f t="shared" si="28"/>
        <v/>
      </c>
      <c r="Q108" s="13" t="str">
        <f t="shared" si="28"/>
        <v/>
      </c>
      <c r="R108" s="13" t="str">
        <f t="shared" si="28"/>
        <v/>
      </c>
      <c r="S108" s="13" t="str">
        <f t="shared" si="28"/>
        <v/>
      </c>
      <c r="T108" s="13" t="str">
        <f t="shared" si="28"/>
        <v/>
      </c>
      <c r="U108" s="13" t="str">
        <f t="shared" si="28"/>
        <v/>
      </c>
      <c r="V108" s="13" t="str">
        <f t="shared" si="28"/>
        <v/>
      </c>
      <c r="W108" s="13" t="str">
        <f t="shared" si="28"/>
        <v/>
      </c>
      <c r="X108" s="13" t="str">
        <f t="shared" si="28"/>
        <v/>
      </c>
      <c r="Y108" s="13" t="str">
        <f t="shared" si="28"/>
        <v/>
      </c>
      <c r="Z108" s="13" t="str">
        <f t="shared" si="28"/>
        <v/>
      </c>
      <c r="AA108" s="112" t="str">
        <f t="shared" si="28"/>
        <v/>
      </c>
    </row>
    <row r="109" spans="1:27">
      <c r="A109" s="34">
        <v>25</v>
      </c>
      <c r="B109" s="35" t="str">
        <f>$D$1</f>
        <v>XXX Team</v>
      </c>
      <c r="C109" s="36" t="s">
        <v>19</v>
      </c>
      <c r="D109" s="121"/>
      <c r="E109" s="77"/>
      <c r="F109" s="4" t="s">
        <v>20</v>
      </c>
      <c r="G109" s="5"/>
      <c r="H109" s="5">
        <f>SUM(J109:AA109)</f>
        <v>0</v>
      </c>
      <c r="I109" s="6" t="s">
        <v>21</v>
      </c>
      <c r="J109" s="88"/>
      <c r="K109" s="88"/>
      <c r="L109" s="88"/>
      <c r="M109" s="88"/>
      <c r="N109" s="88"/>
      <c r="O109" s="88"/>
      <c r="P109" s="88"/>
      <c r="Q109" s="88"/>
      <c r="R109" s="88"/>
      <c r="S109" s="88"/>
      <c r="T109" s="88"/>
      <c r="U109" s="88"/>
      <c r="V109" s="88"/>
      <c r="W109" s="88"/>
      <c r="X109" s="88"/>
      <c r="Y109" s="88"/>
      <c r="Z109" s="88"/>
      <c r="AA109" s="89"/>
    </row>
    <row r="110" spans="1:27">
      <c r="A110" s="37"/>
      <c r="B110" s="20"/>
      <c r="C110" s="38" t="s">
        <v>22</v>
      </c>
      <c r="D110" s="122"/>
      <c r="E110" s="78"/>
      <c r="F110" s="7" t="s">
        <v>23</v>
      </c>
      <c r="G110" s="8"/>
      <c r="H110" s="8">
        <f>SUM(J110:AA110)</f>
        <v>0</v>
      </c>
      <c r="I110" s="9" t="s">
        <v>24</v>
      </c>
      <c r="J110" s="90"/>
      <c r="K110" s="90"/>
      <c r="L110" s="90"/>
      <c r="M110" s="90"/>
      <c r="N110" s="90"/>
      <c r="O110" s="90"/>
      <c r="P110" s="90"/>
      <c r="Q110" s="90"/>
      <c r="R110" s="90"/>
      <c r="S110" s="90"/>
      <c r="T110" s="90"/>
      <c r="U110" s="90"/>
      <c r="V110" s="90"/>
      <c r="W110" s="90"/>
      <c r="X110" s="90"/>
      <c r="Y110" s="90"/>
      <c r="Z110" s="90"/>
      <c r="AA110" s="91"/>
    </row>
    <row r="111" spans="1:27">
      <c r="A111" s="37"/>
      <c r="B111" s="20"/>
      <c r="C111" s="38"/>
      <c r="D111" s="122"/>
      <c r="E111" s="78"/>
      <c r="F111" s="132" t="s">
        <v>45</v>
      </c>
      <c r="G111" s="133"/>
      <c r="H111" s="8">
        <f>SUM(J111:AA111)</f>
        <v>0</v>
      </c>
      <c r="I111" s="134" t="s">
        <v>46</v>
      </c>
      <c r="J111" s="135"/>
      <c r="K111" s="135"/>
      <c r="L111" s="135"/>
      <c r="M111" s="135"/>
      <c r="N111" s="135"/>
      <c r="O111" s="135"/>
      <c r="P111" s="135"/>
      <c r="Q111" s="135"/>
      <c r="R111" s="135"/>
      <c r="S111" s="135"/>
      <c r="T111" s="135"/>
      <c r="U111" s="135"/>
      <c r="V111" s="135"/>
      <c r="W111" s="135"/>
      <c r="X111" s="135"/>
      <c r="Y111" s="135"/>
      <c r="Z111" s="135"/>
      <c r="AA111" s="136"/>
    </row>
    <row r="112" spans="1:27" ht="14" thickBot="1">
      <c r="A112" s="42"/>
      <c r="B112" s="30"/>
      <c r="C112" s="31"/>
      <c r="D112" s="124" t="s">
        <v>65</v>
      </c>
      <c r="E112" s="80"/>
      <c r="F112" s="16" t="s">
        <v>25</v>
      </c>
      <c r="G112" s="56"/>
      <c r="H112" s="10" t="str">
        <f>IF(H109=0,"",H110/H109)</f>
        <v/>
      </c>
      <c r="I112" s="18" t="s">
        <v>25</v>
      </c>
      <c r="J112" s="19" t="str">
        <f t="shared" ref="J112:AA112" si="29">IF(J109="","",J110/J109)</f>
        <v/>
      </c>
      <c r="K112" s="19" t="str">
        <f t="shared" si="29"/>
        <v/>
      </c>
      <c r="L112" s="19" t="str">
        <f t="shared" si="29"/>
        <v/>
      </c>
      <c r="M112" s="19" t="str">
        <f t="shared" si="29"/>
        <v/>
      </c>
      <c r="N112" s="19" t="str">
        <f t="shared" si="29"/>
        <v/>
      </c>
      <c r="O112" s="19" t="str">
        <f t="shared" si="29"/>
        <v/>
      </c>
      <c r="P112" s="19" t="str">
        <f t="shared" si="29"/>
        <v/>
      </c>
      <c r="Q112" s="19" t="str">
        <f t="shared" si="29"/>
        <v/>
      </c>
      <c r="R112" s="19" t="str">
        <f t="shared" si="29"/>
        <v/>
      </c>
      <c r="S112" s="19" t="str">
        <f t="shared" si="29"/>
        <v/>
      </c>
      <c r="T112" s="19" t="str">
        <f t="shared" si="29"/>
        <v/>
      </c>
      <c r="U112" s="19" t="str">
        <f t="shared" si="29"/>
        <v/>
      </c>
      <c r="V112" s="19" t="str">
        <f t="shared" si="29"/>
        <v/>
      </c>
      <c r="W112" s="19" t="str">
        <f t="shared" si="29"/>
        <v/>
      </c>
      <c r="X112" s="19" t="str">
        <f t="shared" si="29"/>
        <v/>
      </c>
      <c r="Y112" s="19" t="str">
        <f t="shared" si="29"/>
        <v/>
      </c>
      <c r="Z112" s="19" t="str">
        <f t="shared" si="29"/>
        <v/>
      </c>
      <c r="AA112" s="113" t="str">
        <f t="shared" si="29"/>
        <v/>
      </c>
    </row>
    <row r="113" spans="1:27" ht="19" thickTop="1">
      <c r="A113" s="118"/>
      <c r="B113" s="21" t="str">
        <f>$D$1</f>
        <v>XXX Team</v>
      </c>
      <c r="C113" s="22"/>
      <c r="D113" s="125" t="s">
        <v>26</v>
      </c>
      <c r="E113" s="81"/>
      <c r="F113" s="23" t="s">
        <v>20</v>
      </c>
      <c r="G113" s="24"/>
      <c r="H113" s="24">
        <f>SUM(J113:AA113)</f>
        <v>882</v>
      </c>
      <c r="I113" s="25" t="s">
        <v>21</v>
      </c>
      <c r="J113" s="26">
        <f t="shared" ref="J113:AA113" si="30">IF(SUM(J109,J105,J101,J97,J93,J89,J85,J81,J77,J73,J69,J65,J61,J57,J53,J49,J45,J41,J37,J33,J29,J25,J21,J17,J13)=0,"",SUM(J13,J17,J21,J25,J29,J33,J37,J41,J45,J49,J53,J57,J61,J65,J69,J73,J77,J81,J85,J89,J93,J97,J101,J105,J109))</f>
        <v>126</v>
      </c>
      <c r="K113" s="26">
        <f t="shared" si="30"/>
        <v>126</v>
      </c>
      <c r="L113" s="26">
        <f t="shared" si="30"/>
        <v>126</v>
      </c>
      <c r="M113" s="26">
        <f t="shared" si="30"/>
        <v>126</v>
      </c>
      <c r="N113" s="26">
        <f t="shared" si="30"/>
        <v>126</v>
      </c>
      <c r="O113" s="26">
        <f t="shared" si="30"/>
        <v>126</v>
      </c>
      <c r="P113" s="26">
        <f t="shared" si="30"/>
        <v>126</v>
      </c>
      <c r="Q113" s="26" t="str">
        <f t="shared" si="30"/>
        <v/>
      </c>
      <c r="R113" s="26" t="str">
        <f t="shared" si="30"/>
        <v/>
      </c>
      <c r="S113" s="26" t="str">
        <f t="shared" si="30"/>
        <v/>
      </c>
      <c r="T113" s="26" t="str">
        <f t="shared" si="30"/>
        <v/>
      </c>
      <c r="U113" s="26" t="str">
        <f t="shared" si="30"/>
        <v/>
      </c>
      <c r="V113" s="26" t="str">
        <f t="shared" si="30"/>
        <v/>
      </c>
      <c r="W113" s="26" t="str">
        <f t="shared" si="30"/>
        <v/>
      </c>
      <c r="X113" s="26" t="str">
        <f t="shared" si="30"/>
        <v/>
      </c>
      <c r="Y113" s="26" t="str">
        <f t="shared" si="30"/>
        <v/>
      </c>
      <c r="Z113" s="26" t="str">
        <f t="shared" si="30"/>
        <v/>
      </c>
      <c r="AA113" s="27" t="str">
        <f t="shared" si="30"/>
        <v/>
      </c>
    </row>
    <row r="114" spans="1:27" ht="18">
      <c r="A114" s="119"/>
      <c r="B114" s="20"/>
      <c r="C114" s="28"/>
      <c r="D114" s="126" t="s">
        <v>27</v>
      </c>
      <c r="E114" s="82"/>
      <c r="F114" s="7" t="s">
        <v>23</v>
      </c>
      <c r="G114" s="8"/>
      <c r="H114" s="8">
        <f>SUM(J114:AA114)</f>
        <v>0</v>
      </c>
      <c r="I114" s="14" t="s">
        <v>24</v>
      </c>
      <c r="J114" s="15" t="str">
        <f t="shared" ref="J114:AA114" si="31">IF(SUM(J110,J106,J102,J98,J94,J90,J86,J82,J78,J74,J70,J66,J62,J58,J54,J50,J46,J42,J38,J34,J30,J26,J22,J18,J14)=0,"",SUM(J14,J18,J22,J26,J30,J34,J38,J42,J46,J50,J54,J58,J62,J66,J70,J74,J78,J82,J86,J90,J94,J98,J102,J106,J110))</f>
        <v/>
      </c>
      <c r="K114" s="15" t="str">
        <f t="shared" si="31"/>
        <v/>
      </c>
      <c r="L114" s="15" t="str">
        <f t="shared" si="31"/>
        <v/>
      </c>
      <c r="M114" s="15" t="str">
        <f t="shared" si="31"/>
        <v/>
      </c>
      <c r="N114" s="15" t="str">
        <f t="shared" si="31"/>
        <v/>
      </c>
      <c r="O114" s="15" t="str">
        <f t="shared" si="31"/>
        <v/>
      </c>
      <c r="P114" s="15" t="str">
        <f t="shared" si="31"/>
        <v/>
      </c>
      <c r="Q114" s="15" t="str">
        <f t="shared" si="31"/>
        <v/>
      </c>
      <c r="R114" s="15" t="str">
        <f t="shared" si="31"/>
        <v/>
      </c>
      <c r="S114" s="15" t="str">
        <f t="shared" si="31"/>
        <v/>
      </c>
      <c r="T114" s="15" t="str">
        <f t="shared" si="31"/>
        <v/>
      </c>
      <c r="U114" s="15" t="str">
        <f t="shared" si="31"/>
        <v/>
      </c>
      <c r="V114" s="15" t="str">
        <f t="shared" si="31"/>
        <v/>
      </c>
      <c r="W114" s="15" t="str">
        <f t="shared" si="31"/>
        <v/>
      </c>
      <c r="X114" s="15" t="str">
        <f t="shared" si="31"/>
        <v/>
      </c>
      <c r="Y114" s="15" t="str">
        <f t="shared" si="31"/>
        <v/>
      </c>
      <c r="Z114" s="15" t="str">
        <f t="shared" si="31"/>
        <v/>
      </c>
      <c r="AA114" s="29" t="str">
        <f t="shared" si="31"/>
        <v/>
      </c>
    </row>
    <row r="115" spans="1:27" ht="14" thickBot="1">
      <c r="A115" s="120"/>
      <c r="B115" s="30"/>
      <c r="C115" s="31"/>
      <c r="D115" s="127"/>
      <c r="E115" s="83"/>
      <c r="F115" s="16" t="s">
        <v>25</v>
      </c>
      <c r="G115" s="56"/>
      <c r="H115" s="17">
        <f>IF(H113=0,"N/A",H114/H113)</f>
        <v>0</v>
      </c>
      <c r="I115" s="32" t="s">
        <v>25</v>
      </c>
      <c r="J115" s="33" t="e">
        <f t="shared" ref="J115:AA115" si="32">IF(J113="","",J114/J113)</f>
        <v>#VALUE!</v>
      </c>
      <c r="K115" s="33" t="e">
        <f t="shared" si="32"/>
        <v>#VALUE!</v>
      </c>
      <c r="L115" s="33" t="e">
        <f t="shared" si="32"/>
        <v>#VALUE!</v>
      </c>
      <c r="M115" s="33" t="e">
        <f t="shared" si="32"/>
        <v>#VALUE!</v>
      </c>
      <c r="N115" s="33" t="e">
        <f t="shared" si="32"/>
        <v>#VALUE!</v>
      </c>
      <c r="O115" s="33" t="e">
        <f t="shared" si="32"/>
        <v>#VALUE!</v>
      </c>
      <c r="P115" s="33" t="e">
        <f t="shared" si="32"/>
        <v>#VALUE!</v>
      </c>
      <c r="Q115" s="33" t="str">
        <f t="shared" si="32"/>
        <v/>
      </c>
      <c r="R115" s="33" t="str">
        <f t="shared" si="32"/>
        <v/>
      </c>
      <c r="S115" s="33" t="str">
        <f t="shared" si="32"/>
        <v/>
      </c>
      <c r="T115" s="33" t="str">
        <f t="shared" si="32"/>
        <v/>
      </c>
      <c r="U115" s="33" t="str">
        <f t="shared" si="32"/>
        <v/>
      </c>
      <c r="V115" s="33" t="str">
        <f t="shared" si="32"/>
        <v/>
      </c>
      <c r="W115" s="33" t="str">
        <f t="shared" si="32"/>
        <v/>
      </c>
      <c r="X115" s="33" t="str">
        <f t="shared" si="32"/>
        <v/>
      </c>
      <c r="Y115" s="33" t="str">
        <f t="shared" si="32"/>
        <v/>
      </c>
      <c r="Z115" s="33" t="str">
        <f t="shared" si="32"/>
        <v/>
      </c>
      <c r="AA115" s="114" t="str">
        <f t="shared" si="32"/>
        <v/>
      </c>
    </row>
    <row r="116" spans="1:27" ht="14" thickTop="1"/>
  </sheetData>
  <phoneticPr fontId="0" type="noConversion"/>
  <printOptions horizontalCentered="1" gridLinesSet="0"/>
  <pageMargins left="0.28000000000000003" right="0.27" top="0.61" bottom="0.21" header="0.34" footer="0.23"/>
  <pageSetup scale="69" fitToHeight="2" orientation="portrait" blackAndWhite="1" horizontalDpi="240" verticalDpi="144" r:id="rId1"/>
  <headerFooter alignWithMargins="0"/>
  <rowBreaks count="1" manualBreakCount="1">
    <brk id="71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211">
    <pageSetUpPr fitToPage="1"/>
  </sheetPr>
  <dimension ref="A1:AC116"/>
  <sheetViews>
    <sheetView showGridLines="0" topLeftCell="D1" workbookViewId="0">
      <pane xSplit="6" ySplit="12" topLeftCell="J13" activePane="bottomRight" state="frozen"/>
      <selection activeCell="D1" sqref="D1"/>
      <selection pane="topRight" activeCell="J1" sqref="J1"/>
      <selection pane="bottomLeft" activeCell="D13" sqref="D13"/>
      <selection pane="bottomRight" activeCell="I2" sqref="I2"/>
    </sheetView>
  </sheetViews>
  <sheetFormatPr baseColWidth="10" defaultColWidth="8.83203125" defaultRowHeight="13"/>
  <cols>
    <col min="1" max="1" width="3.5" customWidth="1"/>
    <col min="2" max="2" width="0" hidden="1" customWidth="1"/>
    <col min="3" max="3" width="8.5" customWidth="1"/>
    <col min="4" max="4" width="19.1640625" customWidth="1"/>
    <col min="5" max="5" width="1.5" customWidth="1"/>
    <col min="7" max="7" width="1" customWidth="1"/>
    <col min="8" max="8" width="7.83203125" customWidth="1"/>
    <col min="9" max="9" width="7.5" customWidth="1"/>
    <col min="10" max="10" width="5.83203125" customWidth="1"/>
    <col min="11" max="11" width="6" customWidth="1"/>
    <col min="12" max="16" width="5.6640625" customWidth="1"/>
    <col min="17" max="17" width="6.33203125" customWidth="1"/>
    <col min="18" max="21" width="5.6640625" customWidth="1"/>
    <col min="22" max="22" width="5.6640625" hidden="1" customWidth="1"/>
    <col min="23" max="23" width="5.5" hidden="1" customWidth="1"/>
    <col min="24" max="27" width="5.6640625" hidden="1" customWidth="1"/>
  </cols>
  <sheetData>
    <row r="1" spans="1:29" ht="18">
      <c r="A1" s="75"/>
      <c r="C1" s="76" t="s">
        <v>1</v>
      </c>
      <c r="D1" s="65" t="s">
        <v>157</v>
      </c>
      <c r="E1" s="63"/>
      <c r="F1" s="64"/>
      <c r="G1" s="3"/>
      <c r="I1" s="48" t="s">
        <v>2</v>
      </c>
      <c r="J1" s="84">
        <v>0</v>
      </c>
      <c r="K1" s="84">
        <v>0</v>
      </c>
      <c r="L1" s="84">
        <v>0</v>
      </c>
      <c r="M1" s="84">
        <v>0</v>
      </c>
      <c r="N1" s="84">
        <v>0</v>
      </c>
      <c r="O1" s="84">
        <v>0</v>
      </c>
      <c r="P1" s="84">
        <v>0</v>
      </c>
      <c r="Q1" s="84"/>
      <c r="R1" s="84"/>
      <c r="S1" s="84"/>
      <c r="T1" s="84"/>
      <c r="U1" s="84"/>
      <c r="V1" s="84"/>
      <c r="W1" s="84"/>
      <c r="X1" s="84"/>
      <c r="Y1" s="84"/>
      <c r="Z1" s="84"/>
      <c r="AA1" s="84"/>
    </row>
    <row r="2" spans="1:29" ht="14" thickBot="1">
      <c r="C2" s="1"/>
      <c r="G2" s="3"/>
      <c r="H2" s="43"/>
      <c r="I2" s="72" t="s">
        <v>3</v>
      </c>
      <c r="J2" s="85">
        <v>8</v>
      </c>
      <c r="K2" s="85">
        <v>8</v>
      </c>
      <c r="L2" s="85">
        <v>8</v>
      </c>
      <c r="M2" s="85">
        <v>8</v>
      </c>
      <c r="N2" s="85">
        <v>8</v>
      </c>
      <c r="O2" s="85">
        <v>8</v>
      </c>
      <c r="P2" s="85">
        <v>8</v>
      </c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</row>
    <row r="3" spans="1:29" ht="15" thickTop="1">
      <c r="C3" s="1"/>
      <c r="D3" s="73" t="s">
        <v>4</v>
      </c>
      <c r="E3" s="66"/>
      <c r="F3" s="70">
        <f>SUM(J6:AA6)</f>
        <v>0</v>
      </c>
      <c r="G3" s="3"/>
      <c r="H3" s="43"/>
      <c r="I3" s="49" t="s">
        <v>5</v>
      </c>
      <c r="J3" s="45" t="str">
        <f t="shared" ref="J3:AA3" si="0">IF(SUM(J1,J2)=0,"",IF(J1&lt;J2,"L","W"))</f>
        <v>L</v>
      </c>
      <c r="K3" s="45" t="str">
        <f t="shared" si="0"/>
        <v>L</v>
      </c>
      <c r="L3" s="45" t="str">
        <f t="shared" si="0"/>
        <v>L</v>
      </c>
      <c r="M3" s="45" t="str">
        <f t="shared" si="0"/>
        <v>L</v>
      </c>
      <c r="N3" s="45" t="str">
        <f t="shared" si="0"/>
        <v>L</v>
      </c>
      <c r="O3" s="45" t="str">
        <f t="shared" si="0"/>
        <v>L</v>
      </c>
      <c r="P3" s="45" t="str">
        <f t="shared" si="0"/>
        <v>L</v>
      </c>
      <c r="Q3" s="45" t="str">
        <f t="shared" si="0"/>
        <v/>
      </c>
      <c r="R3" s="45" t="str">
        <f t="shared" si="0"/>
        <v/>
      </c>
      <c r="S3" s="45" t="str">
        <f t="shared" si="0"/>
        <v/>
      </c>
      <c r="T3" s="45" t="str">
        <f t="shared" si="0"/>
        <v/>
      </c>
      <c r="U3" s="45" t="str">
        <f t="shared" si="0"/>
        <v/>
      </c>
      <c r="V3" s="45" t="str">
        <f t="shared" si="0"/>
        <v/>
      </c>
      <c r="W3" s="45" t="str">
        <f t="shared" si="0"/>
        <v/>
      </c>
      <c r="X3" s="45" t="str">
        <f t="shared" si="0"/>
        <v/>
      </c>
      <c r="Y3" s="45" t="str">
        <f t="shared" si="0"/>
        <v/>
      </c>
      <c r="Z3" s="45" t="str">
        <f t="shared" si="0"/>
        <v/>
      </c>
      <c r="AA3" s="45" t="str">
        <f t="shared" si="0"/>
        <v/>
      </c>
    </row>
    <row r="4" spans="1:29" ht="15" thickBot="1">
      <c r="C4" s="1"/>
      <c r="D4" s="73" t="s">
        <v>6</v>
      </c>
      <c r="E4" s="67"/>
      <c r="F4" s="71">
        <f>SUM(J7:AA7)</f>
        <v>7</v>
      </c>
      <c r="G4" s="3"/>
      <c r="H4" s="99" t="s">
        <v>7</v>
      </c>
      <c r="I4" s="97" t="s">
        <v>8</v>
      </c>
      <c r="J4" s="98"/>
      <c r="K4" s="98"/>
      <c r="L4" s="98"/>
      <c r="M4" s="98"/>
      <c r="N4" s="98"/>
      <c r="O4" s="98"/>
      <c r="P4" s="98"/>
      <c r="Q4" s="98"/>
      <c r="R4" s="98"/>
      <c r="S4" s="98"/>
      <c r="T4" s="98"/>
      <c r="U4" s="98"/>
      <c r="V4" s="98"/>
      <c r="W4" s="98"/>
      <c r="X4" s="98"/>
      <c r="Y4" s="98"/>
      <c r="Z4" s="98"/>
      <c r="AA4" s="98"/>
    </row>
    <row r="5" spans="1:29" ht="15" hidden="1" thickTop="1">
      <c r="C5" s="1"/>
      <c r="D5" s="73"/>
      <c r="E5" s="94" t="s">
        <v>9</v>
      </c>
      <c r="F5" s="92"/>
      <c r="G5" s="3"/>
      <c r="I5" s="93"/>
      <c r="J5" s="47">
        <f t="shared" ref="J5:AA5" si="1">IF(J3="","",IF(J4="FW","",1))</f>
        <v>1</v>
      </c>
      <c r="K5" s="47">
        <f t="shared" si="1"/>
        <v>1</v>
      </c>
      <c r="L5" s="47">
        <f t="shared" si="1"/>
        <v>1</v>
      </c>
      <c r="M5" s="47">
        <f t="shared" si="1"/>
        <v>1</v>
      </c>
      <c r="N5" s="47">
        <f t="shared" si="1"/>
        <v>1</v>
      </c>
      <c r="O5" s="47">
        <f t="shared" si="1"/>
        <v>1</v>
      </c>
      <c r="P5" s="47">
        <f t="shared" si="1"/>
        <v>1</v>
      </c>
      <c r="Q5" s="47" t="str">
        <f t="shared" si="1"/>
        <v/>
      </c>
      <c r="R5" s="47" t="str">
        <f t="shared" si="1"/>
        <v/>
      </c>
      <c r="S5" s="47" t="str">
        <f t="shared" si="1"/>
        <v/>
      </c>
      <c r="T5" s="47" t="str">
        <f t="shared" si="1"/>
        <v/>
      </c>
      <c r="U5" s="47" t="str">
        <f t="shared" si="1"/>
        <v/>
      </c>
      <c r="V5" s="47" t="str">
        <f t="shared" si="1"/>
        <v/>
      </c>
      <c r="W5" s="47" t="str">
        <f t="shared" si="1"/>
        <v/>
      </c>
      <c r="X5" s="47" t="str">
        <f t="shared" si="1"/>
        <v/>
      </c>
      <c r="Y5" s="47" t="str">
        <f t="shared" si="1"/>
        <v/>
      </c>
      <c r="Z5" s="47" t="str">
        <f t="shared" si="1"/>
        <v/>
      </c>
      <c r="AA5" s="47" t="str">
        <f t="shared" si="1"/>
        <v/>
      </c>
    </row>
    <row r="6" spans="1:29" hidden="1">
      <c r="H6" t="str">
        <f>IF(H4="w",1,"")</f>
        <v/>
      </c>
      <c r="I6" s="50" t="s">
        <v>10</v>
      </c>
      <c r="J6" s="47" t="str">
        <f t="shared" ref="J6:AA6" si="2">IF(J3="w",1,"")</f>
        <v/>
      </c>
      <c r="K6" s="47" t="str">
        <f t="shared" si="2"/>
        <v/>
      </c>
      <c r="L6" s="47" t="str">
        <f t="shared" si="2"/>
        <v/>
      </c>
      <c r="M6" s="47" t="str">
        <f t="shared" si="2"/>
        <v/>
      </c>
      <c r="N6" s="47" t="str">
        <f t="shared" si="2"/>
        <v/>
      </c>
      <c r="O6" s="47" t="str">
        <f t="shared" si="2"/>
        <v/>
      </c>
      <c r="P6" s="47" t="str">
        <f t="shared" si="2"/>
        <v/>
      </c>
      <c r="Q6" s="47" t="str">
        <f t="shared" si="2"/>
        <v/>
      </c>
      <c r="R6" s="47" t="str">
        <f t="shared" si="2"/>
        <v/>
      </c>
      <c r="S6" s="47" t="str">
        <f t="shared" si="2"/>
        <v/>
      </c>
      <c r="T6" s="47" t="str">
        <f t="shared" si="2"/>
        <v/>
      </c>
      <c r="U6" s="47" t="str">
        <f t="shared" si="2"/>
        <v/>
      </c>
      <c r="V6" s="47" t="str">
        <f t="shared" si="2"/>
        <v/>
      </c>
      <c r="W6" s="47" t="str">
        <f t="shared" si="2"/>
        <v/>
      </c>
      <c r="X6" s="47" t="str">
        <f t="shared" si="2"/>
        <v/>
      </c>
      <c r="Y6" s="47" t="str">
        <f t="shared" si="2"/>
        <v/>
      </c>
      <c r="Z6" s="47" t="str">
        <f t="shared" si="2"/>
        <v/>
      </c>
      <c r="AA6" s="47" t="str">
        <f t="shared" si="2"/>
        <v/>
      </c>
    </row>
    <row r="7" spans="1:29" ht="14" hidden="1" thickBot="1">
      <c r="H7" t="str">
        <f>IF(H4="l",1,"")</f>
        <v/>
      </c>
      <c r="I7" s="50" t="s">
        <v>11</v>
      </c>
      <c r="J7" s="47">
        <f t="shared" ref="J7:AA7" si="3">IF(J3="l",1,"")</f>
        <v>1</v>
      </c>
      <c r="K7" s="47">
        <f t="shared" si="3"/>
        <v>1</v>
      </c>
      <c r="L7" s="47">
        <f t="shared" si="3"/>
        <v>1</v>
      </c>
      <c r="M7" s="47">
        <f t="shared" si="3"/>
        <v>1</v>
      </c>
      <c r="N7" s="47">
        <f t="shared" si="3"/>
        <v>1</v>
      </c>
      <c r="O7" s="47">
        <f t="shared" si="3"/>
        <v>1</v>
      </c>
      <c r="P7" s="47">
        <f t="shared" si="3"/>
        <v>1</v>
      </c>
      <c r="Q7" s="47" t="str">
        <f t="shared" si="3"/>
        <v/>
      </c>
      <c r="R7" s="47" t="str">
        <f t="shared" si="3"/>
        <v/>
      </c>
      <c r="S7" s="47" t="str">
        <f t="shared" si="3"/>
        <v/>
      </c>
      <c r="T7" s="47" t="str">
        <f t="shared" si="3"/>
        <v/>
      </c>
      <c r="U7" s="47" t="str">
        <f t="shared" si="3"/>
        <v/>
      </c>
      <c r="V7" s="47" t="str">
        <f t="shared" si="3"/>
        <v/>
      </c>
      <c r="W7" s="47" t="str">
        <f t="shared" si="3"/>
        <v/>
      </c>
      <c r="X7" s="47" t="str">
        <f t="shared" si="3"/>
        <v/>
      </c>
      <c r="Y7" s="47" t="str">
        <f t="shared" si="3"/>
        <v/>
      </c>
      <c r="Z7" s="47" t="str">
        <f t="shared" si="3"/>
        <v/>
      </c>
      <c r="AA7" s="47" t="str">
        <f t="shared" si="3"/>
        <v/>
      </c>
    </row>
    <row r="8" spans="1:29" ht="30" thickTop="1" thickBot="1">
      <c r="C8" s="2"/>
      <c r="D8" s="117" t="s">
        <v>12</v>
      </c>
      <c r="E8" s="95"/>
      <c r="F8" s="96">
        <f>SUM(J5:AA5)</f>
        <v>7</v>
      </c>
      <c r="G8" s="74"/>
      <c r="H8" s="61" t="s">
        <v>13</v>
      </c>
      <c r="I8" s="60"/>
      <c r="J8" s="86"/>
      <c r="K8" s="86"/>
      <c r="L8" s="86"/>
      <c r="M8" s="86"/>
      <c r="N8" s="86"/>
      <c r="O8" s="86"/>
      <c r="P8" s="86"/>
      <c r="Q8" s="86"/>
      <c r="R8" s="86"/>
      <c r="S8" s="86"/>
      <c r="T8" s="86"/>
      <c r="U8" s="86"/>
      <c r="V8" s="86"/>
      <c r="W8" s="86"/>
      <c r="X8" s="86"/>
      <c r="Y8" s="86"/>
      <c r="Z8" s="86"/>
      <c r="AA8" s="86"/>
    </row>
    <row r="9" spans="1:29" ht="16" thickTop="1" thickBot="1">
      <c r="D9" s="59" t="s">
        <v>14</v>
      </c>
      <c r="E9" s="62"/>
      <c r="F9" s="68">
        <f>SUM(J9:AA9)</f>
        <v>-56</v>
      </c>
      <c r="G9" s="2"/>
      <c r="H9" s="53"/>
      <c r="I9" s="54" t="s">
        <v>15</v>
      </c>
      <c r="J9" s="57">
        <f t="shared" ref="J9:AA9" si="4">IF(J1="","",J1-J2)</f>
        <v>-8</v>
      </c>
      <c r="K9" s="57">
        <f t="shared" si="4"/>
        <v>-8</v>
      </c>
      <c r="L9" s="57">
        <f t="shared" si="4"/>
        <v>-8</v>
      </c>
      <c r="M9" s="57">
        <f t="shared" si="4"/>
        <v>-8</v>
      </c>
      <c r="N9" s="57">
        <f t="shared" si="4"/>
        <v>-8</v>
      </c>
      <c r="O9" s="57">
        <f t="shared" si="4"/>
        <v>-8</v>
      </c>
      <c r="P9" s="57">
        <f t="shared" si="4"/>
        <v>-8</v>
      </c>
      <c r="Q9" s="57" t="str">
        <f t="shared" si="4"/>
        <v/>
      </c>
      <c r="R9" s="57" t="str">
        <f t="shared" si="4"/>
        <v/>
      </c>
      <c r="S9" s="57" t="str">
        <f t="shared" si="4"/>
        <v/>
      </c>
      <c r="T9" s="57" t="str">
        <f t="shared" si="4"/>
        <v/>
      </c>
      <c r="U9" s="57" t="str">
        <f t="shared" si="4"/>
        <v/>
      </c>
      <c r="V9" s="57" t="str">
        <f t="shared" si="4"/>
        <v/>
      </c>
      <c r="W9" s="57" t="str">
        <f t="shared" si="4"/>
        <v/>
      </c>
      <c r="X9" s="57" t="str">
        <f t="shared" si="4"/>
        <v/>
      </c>
      <c r="Y9" s="57" t="str">
        <f t="shared" si="4"/>
        <v/>
      </c>
      <c r="Z9" s="57" t="str">
        <f t="shared" si="4"/>
        <v/>
      </c>
      <c r="AA9" s="57" t="str">
        <f t="shared" si="4"/>
        <v/>
      </c>
    </row>
    <row r="10" spans="1:29" ht="16" thickTop="1" thickBot="1">
      <c r="D10" s="59" t="s">
        <v>16</v>
      </c>
      <c r="E10" s="62"/>
      <c r="F10" s="69">
        <f>$H$115</f>
        <v>0</v>
      </c>
      <c r="H10" s="44"/>
      <c r="I10" s="52" t="s">
        <v>17</v>
      </c>
      <c r="J10" s="87">
        <v>45148</v>
      </c>
      <c r="K10" s="87"/>
      <c r="L10" s="87"/>
      <c r="M10" s="131"/>
      <c r="N10" s="131"/>
      <c r="O10" s="128"/>
      <c r="P10" s="128"/>
      <c r="Q10" s="128"/>
      <c r="R10" s="128"/>
      <c r="S10" s="128"/>
      <c r="T10" s="128"/>
      <c r="U10" s="128"/>
      <c r="V10" s="128"/>
      <c r="W10" s="128"/>
      <c r="X10" s="128"/>
      <c r="Y10" s="128"/>
      <c r="Z10" s="128"/>
      <c r="AA10" s="128"/>
      <c r="AC10" s="138"/>
    </row>
    <row r="11" spans="1:29" ht="6" customHeight="1" thickTop="1">
      <c r="D11" s="58"/>
      <c r="E11" s="58"/>
      <c r="I11" s="50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</row>
    <row r="12" spans="1:29" ht="14" thickBot="1">
      <c r="H12" s="3" t="s">
        <v>18</v>
      </c>
      <c r="I12" s="51"/>
      <c r="J12" s="47">
        <v>1</v>
      </c>
      <c r="K12" s="47">
        <v>2</v>
      </c>
      <c r="L12" s="47">
        <v>3</v>
      </c>
      <c r="M12" s="47">
        <v>4</v>
      </c>
      <c r="N12" s="47">
        <v>5</v>
      </c>
      <c r="O12" s="47">
        <v>6</v>
      </c>
      <c r="P12" s="47">
        <v>7</v>
      </c>
      <c r="Q12" s="47">
        <v>8</v>
      </c>
      <c r="R12" s="47">
        <v>9</v>
      </c>
      <c r="S12" s="47">
        <v>10</v>
      </c>
      <c r="T12" s="47">
        <v>11</v>
      </c>
      <c r="U12" s="47">
        <v>12</v>
      </c>
      <c r="V12" s="47">
        <v>13</v>
      </c>
      <c r="W12" s="47">
        <v>14</v>
      </c>
      <c r="X12" s="47">
        <v>15</v>
      </c>
      <c r="Y12" s="47">
        <v>16</v>
      </c>
      <c r="Z12" s="47">
        <v>17</v>
      </c>
      <c r="AA12" s="47">
        <v>18</v>
      </c>
    </row>
    <row r="13" spans="1:29">
      <c r="A13" s="34">
        <v>1</v>
      </c>
      <c r="B13" s="35" t="str">
        <f>$D$1</f>
        <v>YY Team</v>
      </c>
      <c r="C13" s="36" t="s">
        <v>19</v>
      </c>
      <c r="D13" s="121" t="s">
        <v>99</v>
      </c>
      <c r="E13" s="77"/>
      <c r="F13" s="4" t="s">
        <v>20</v>
      </c>
      <c r="G13" s="5"/>
      <c r="H13" s="5">
        <f>SUM(J13:AA13)</f>
        <v>63</v>
      </c>
      <c r="I13" s="6" t="s">
        <v>21</v>
      </c>
      <c r="J13" s="88">
        <v>9</v>
      </c>
      <c r="K13" s="88">
        <v>9</v>
      </c>
      <c r="L13" s="88">
        <v>9</v>
      </c>
      <c r="M13" s="88">
        <v>9</v>
      </c>
      <c r="N13" s="88">
        <v>9</v>
      </c>
      <c r="O13" s="88">
        <v>9</v>
      </c>
      <c r="P13" s="88">
        <v>9</v>
      </c>
      <c r="Q13" s="88"/>
      <c r="R13" s="88"/>
      <c r="S13" s="88"/>
      <c r="T13" s="88"/>
      <c r="U13" s="88"/>
      <c r="V13" s="88"/>
      <c r="W13" s="88"/>
      <c r="X13" s="88"/>
      <c r="Y13" s="88"/>
      <c r="Z13" s="88"/>
      <c r="AA13" s="89"/>
    </row>
    <row r="14" spans="1:29">
      <c r="A14" s="37"/>
      <c r="B14" s="20"/>
      <c r="C14" s="38" t="s">
        <v>22</v>
      </c>
      <c r="D14" s="122" t="s">
        <v>153</v>
      </c>
      <c r="E14" s="78"/>
      <c r="F14" s="7" t="s">
        <v>23</v>
      </c>
      <c r="G14" s="8"/>
      <c r="H14" s="8">
        <f>SUM(J14:AA14)</f>
        <v>0</v>
      </c>
      <c r="I14" s="9" t="s">
        <v>24</v>
      </c>
      <c r="J14" s="90">
        <v>0</v>
      </c>
      <c r="K14" s="90">
        <v>0</v>
      </c>
      <c r="L14" s="90">
        <v>0</v>
      </c>
      <c r="M14" s="90">
        <v>0</v>
      </c>
      <c r="N14" s="90">
        <v>0</v>
      </c>
      <c r="O14" s="90">
        <v>0</v>
      </c>
      <c r="P14" s="90">
        <v>0</v>
      </c>
      <c r="Q14" s="90"/>
      <c r="R14" s="90"/>
      <c r="S14" s="90"/>
      <c r="T14" s="90"/>
      <c r="U14" s="90"/>
      <c r="V14" s="90"/>
      <c r="W14" s="90"/>
      <c r="X14" s="90"/>
      <c r="Y14" s="90"/>
      <c r="Z14" s="90"/>
      <c r="AA14" s="91"/>
    </row>
    <row r="15" spans="1:29">
      <c r="A15" s="37"/>
      <c r="B15" s="20"/>
      <c r="C15" s="38"/>
      <c r="D15" s="122"/>
      <c r="E15" s="78"/>
      <c r="F15" s="132" t="s">
        <v>45</v>
      </c>
      <c r="G15" s="133"/>
      <c r="H15" s="8">
        <f>SUM(J15:AA15)</f>
        <v>63</v>
      </c>
      <c r="I15" s="134" t="s">
        <v>46</v>
      </c>
      <c r="J15" s="135">
        <v>9</v>
      </c>
      <c r="K15" s="135">
        <v>9</v>
      </c>
      <c r="L15" s="135">
        <v>9</v>
      </c>
      <c r="M15" s="135">
        <v>9</v>
      </c>
      <c r="N15" s="135">
        <v>9</v>
      </c>
      <c r="O15" s="135">
        <v>9</v>
      </c>
      <c r="P15" s="135">
        <v>9</v>
      </c>
      <c r="Q15" s="135"/>
      <c r="R15" s="135"/>
      <c r="S15" s="135"/>
      <c r="T15" s="135"/>
      <c r="U15" s="135"/>
      <c r="V15" s="135"/>
      <c r="W15" s="135"/>
      <c r="X15" s="135"/>
      <c r="Y15" s="135"/>
      <c r="Z15" s="135"/>
      <c r="AA15" s="136"/>
    </row>
    <row r="16" spans="1:29" ht="14" thickBot="1">
      <c r="A16" s="39"/>
      <c r="B16" s="40"/>
      <c r="C16" s="41"/>
      <c r="D16" s="123" t="s">
        <v>68</v>
      </c>
      <c r="E16" s="79"/>
      <c r="F16" s="11" t="s">
        <v>25</v>
      </c>
      <c r="G16" s="55"/>
      <c r="H16" s="10">
        <f>IF(H13=0,"",(H14/H13))</f>
        <v>0</v>
      </c>
      <c r="I16" s="12" t="s">
        <v>25</v>
      </c>
      <c r="J16" s="13">
        <f t="shared" ref="J16:AA16" si="5">IF(J13="","",J14/J13)</f>
        <v>0</v>
      </c>
      <c r="K16" s="13">
        <f t="shared" si="5"/>
        <v>0</v>
      </c>
      <c r="L16" s="13">
        <f t="shared" si="5"/>
        <v>0</v>
      </c>
      <c r="M16" s="13">
        <f t="shared" si="5"/>
        <v>0</v>
      </c>
      <c r="N16" s="13">
        <f t="shared" si="5"/>
        <v>0</v>
      </c>
      <c r="O16" s="13">
        <f t="shared" si="5"/>
        <v>0</v>
      </c>
      <c r="P16" s="13">
        <f t="shared" si="5"/>
        <v>0</v>
      </c>
      <c r="Q16" s="13" t="str">
        <f t="shared" si="5"/>
        <v/>
      </c>
      <c r="R16" s="13" t="str">
        <f t="shared" si="5"/>
        <v/>
      </c>
      <c r="S16" s="13" t="str">
        <f t="shared" si="5"/>
        <v/>
      </c>
      <c r="T16" s="13" t="str">
        <f t="shared" si="5"/>
        <v/>
      </c>
      <c r="U16" s="13" t="str">
        <f t="shared" si="5"/>
        <v/>
      </c>
      <c r="V16" s="13" t="str">
        <f t="shared" si="5"/>
        <v/>
      </c>
      <c r="W16" s="13" t="str">
        <f t="shared" si="5"/>
        <v/>
      </c>
      <c r="X16" s="13" t="str">
        <f t="shared" si="5"/>
        <v/>
      </c>
      <c r="Y16" s="13" t="str">
        <f t="shared" si="5"/>
        <v/>
      </c>
      <c r="Z16" s="13" t="str">
        <f t="shared" si="5"/>
        <v/>
      </c>
      <c r="AA16" s="112" t="str">
        <f t="shared" si="5"/>
        <v/>
      </c>
    </row>
    <row r="17" spans="1:27">
      <c r="A17" s="34">
        <v>2</v>
      </c>
      <c r="B17" s="35" t="str">
        <f>$D$1</f>
        <v>YY Team</v>
      </c>
      <c r="C17" s="36" t="s">
        <v>19</v>
      </c>
      <c r="D17" s="121" t="s">
        <v>100</v>
      </c>
      <c r="E17" s="77"/>
      <c r="F17" s="4" t="s">
        <v>20</v>
      </c>
      <c r="G17" s="5"/>
      <c r="H17" s="5">
        <f>SUM(J17:AA17)</f>
        <v>63</v>
      </c>
      <c r="I17" s="6" t="s">
        <v>21</v>
      </c>
      <c r="J17" s="88">
        <v>9</v>
      </c>
      <c r="K17" s="88">
        <v>9</v>
      </c>
      <c r="L17" s="88">
        <v>9</v>
      </c>
      <c r="M17" s="88">
        <v>9</v>
      </c>
      <c r="N17" s="88">
        <v>9</v>
      </c>
      <c r="O17" s="88">
        <v>9</v>
      </c>
      <c r="P17" s="88">
        <v>9</v>
      </c>
      <c r="Q17" s="88"/>
      <c r="R17" s="88"/>
      <c r="S17" s="88"/>
      <c r="T17" s="88"/>
      <c r="U17" s="88"/>
      <c r="V17" s="88"/>
      <c r="W17" s="88"/>
      <c r="X17" s="88"/>
      <c r="Y17" s="88"/>
      <c r="Z17" s="88"/>
      <c r="AA17" s="89"/>
    </row>
    <row r="18" spans="1:27">
      <c r="A18" s="37"/>
      <c r="B18" s="20"/>
      <c r="C18" s="38" t="s">
        <v>22</v>
      </c>
      <c r="D18" s="122" t="s">
        <v>135</v>
      </c>
      <c r="E18" s="78"/>
      <c r="F18" s="7" t="s">
        <v>23</v>
      </c>
      <c r="G18" s="8"/>
      <c r="H18" s="8">
        <f>SUM(J18:AA18)</f>
        <v>0</v>
      </c>
      <c r="I18" s="9" t="s">
        <v>24</v>
      </c>
      <c r="J18" s="90">
        <v>0</v>
      </c>
      <c r="K18" s="90">
        <v>0</v>
      </c>
      <c r="L18" s="90">
        <v>0</v>
      </c>
      <c r="M18" s="90">
        <v>0</v>
      </c>
      <c r="N18" s="90">
        <v>0</v>
      </c>
      <c r="O18" s="90">
        <v>0</v>
      </c>
      <c r="P18" s="90">
        <v>0</v>
      </c>
      <c r="Q18" s="90"/>
      <c r="R18" s="90"/>
      <c r="S18" s="90"/>
      <c r="T18" s="90"/>
      <c r="U18" s="90"/>
      <c r="V18" s="90"/>
      <c r="W18" s="90"/>
      <c r="X18" s="90"/>
      <c r="Y18" s="90"/>
      <c r="Z18" s="90"/>
      <c r="AA18" s="91"/>
    </row>
    <row r="19" spans="1:27">
      <c r="A19" s="37"/>
      <c r="B19" s="20"/>
      <c r="C19" s="38"/>
      <c r="D19" s="122"/>
      <c r="E19" s="78"/>
      <c r="F19" s="132" t="s">
        <v>45</v>
      </c>
      <c r="G19" s="133"/>
      <c r="H19" s="8">
        <f>SUM(J19:AA19)</f>
        <v>63</v>
      </c>
      <c r="I19" s="134" t="s">
        <v>46</v>
      </c>
      <c r="J19" s="135">
        <v>9</v>
      </c>
      <c r="K19" s="135">
        <v>9</v>
      </c>
      <c r="L19" s="135">
        <v>9</v>
      </c>
      <c r="M19" s="135">
        <v>9</v>
      </c>
      <c r="N19" s="135">
        <v>9</v>
      </c>
      <c r="O19" s="135">
        <v>9</v>
      </c>
      <c r="P19" s="135">
        <v>9</v>
      </c>
      <c r="Q19" s="135"/>
      <c r="R19" s="135"/>
      <c r="S19" s="135"/>
      <c r="T19" s="135"/>
      <c r="U19" s="135"/>
      <c r="V19" s="135"/>
      <c r="W19" s="135"/>
      <c r="X19" s="135"/>
      <c r="Y19" s="135"/>
      <c r="Z19" s="135"/>
      <c r="AA19" s="136"/>
    </row>
    <row r="20" spans="1:27" ht="14" thickBot="1">
      <c r="A20" s="39"/>
      <c r="B20" s="40"/>
      <c r="C20" s="41"/>
      <c r="D20" s="123" t="s">
        <v>65</v>
      </c>
      <c r="E20" s="79"/>
      <c r="F20" s="11" t="s">
        <v>25</v>
      </c>
      <c r="G20" s="55"/>
      <c r="H20" s="10">
        <f>IF(H17=0,"",H18/H17)</f>
        <v>0</v>
      </c>
      <c r="I20" s="12" t="s">
        <v>25</v>
      </c>
      <c r="J20" s="13">
        <f t="shared" ref="J20:AA20" si="6">IF(J17="","",J18/J17)</f>
        <v>0</v>
      </c>
      <c r="K20" s="13">
        <f t="shared" si="6"/>
        <v>0</v>
      </c>
      <c r="L20" s="13">
        <f t="shared" si="6"/>
        <v>0</v>
      </c>
      <c r="M20" s="13">
        <f t="shared" si="6"/>
        <v>0</v>
      </c>
      <c r="N20" s="13">
        <f t="shared" si="6"/>
        <v>0</v>
      </c>
      <c r="O20" s="13">
        <f t="shared" si="6"/>
        <v>0</v>
      </c>
      <c r="P20" s="13">
        <f t="shared" si="6"/>
        <v>0</v>
      </c>
      <c r="Q20" s="13" t="str">
        <f t="shared" si="6"/>
        <v/>
      </c>
      <c r="R20" s="13" t="str">
        <f t="shared" si="6"/>
        <v/>
      </c>
      <c r="S20" s="13" t="str">
        <f t="shared" si="6"/>
        <v/>
      </c>
      <c r="T20" s="13" t="str">
        <f t="shared" si="6"/>
        <v/>
      </c>
      <c r="U20" s="13" t="str">
        <f t="shared" si="6"/>
        <v/>
      </c>
      <c r="V20" s="13" t="str">
        <f t="shared" si="6"/>
        <v/>
      </c>
      <c r="W20" s="13" t="str">
        <f t="shared" si="6"/>
        <v/>
      </c>
      <c r="X20" s="13" t="str">
        <f t="shared" si="6"/>
        <v/>
      </c>
      <c r="Y20" s="13" t="str">
        <f t="shared" si="6"/>
        <v/>
      </c>
      <c r="Z20" s="13" t="str">
        <f t="shared" si="6"/>
        <v/>
      </c>
      <c r="AA20" s="112" t="str">
        <f t="shared" si="6"/>
        <v/>
      </c>
    </row>
    <row r="21" spans="1:27">
      <c r="A21" s="34">
        <v>3</v>
      </c>
      <c r="B21" s="35" t="str">
        <f>$D$1</f>
        <v>YY Team</v>
      </c>
      <c r="C21" s="36" t="s">
        <v>19</v>
      </c>
      <c r="D21" s="121" t="s">
        <v>141</v>
      </c>
      <c r="E21" s="77"/>
      <c r="F21" s="4" t="s">
        <v>20</v>
      </c>
      <c r="G21" s="5"/>
      <c r="H21" s="5">
        <f>SUM(J21:AA21)</f>
        <v>63</v>
      </c>
      <c r="I21" s="6" t="s">
        <v>21</v>
      </c>
      <c r="J21" s="88">
        <v>9</v>
      </c>
      <c r="K21" s="88">
        <v>9</v>
      </c>
      <c r="L21" s="88">
        <v>9</v>
      </c>
      <c r="M21" s="88">
        <v>9</v>
      </c>
      <c r="N21" s="88">
        <v>9</v>
      </c>
      <c r="O21" s="88">
        <v>9</v>
      </c>
      <c r="P21" s="88">
        <v>9</v>
      </c>
      <c r="Q21" s="88"/>
      <c r="R21" s="88"/>
      <c r="S21" s="88"/>
      <c r="T21" s="88"/>
      <c r="U21" s="88"/>
      <c r="V21" s="88"/>
      <c r="W21" s="88"/>
      <c r="X21" s="88"/>
      <c r="Y21" s="88"/>
      <c r="Z21" s="88"/>
      <c r="AA21" s="89"/>
    </row>
    <row r="22" spans="1:27">
      <c r="A22" s="37"/>
      <c r="B22" s="20"/>
      <c r="C22" s="38" t="s">
        <v>22</v>
      </c>
      <c r="D22" s="142" t="s">
        <v>142</v>
      </c>
      <c r="E22" s="78"/>
      <c r="F22" s="7" t="s">
        <v>23</v>
      </c>
      <c r="G22" s="8"/>
      <c r="H22" s="8">
        <f>SUM(J22:AA22)</f>
        <v>0</v>
      </c>
      <c r="I22" s="9" t="s">
        <v>24</v>
      </c>
      <c r="J22" s="90">
        <v>0</v>
      </c>
      <c r="K22" s="90">
        <v>0</v>
      </c>
      <c r="L22" s="90">
        <v>0</v>
      </c>
      <c r="M22" s="90">
        <v>0</v>
      </c>
      <c r="N22" s="90">
        <v>0</v>
      </c>
      <c r="O22" s="90">
        <v>0</v>
      </c>
      <c r="P22" s="90">
        <v>0</v>
      </c>
      <c r="Q22" s="90"/>
      <c r="R22" s="90"/>
      <c r="S22" s="90"/>
      <c r="T22" s="90"/>
      <c r="U22" s="90"/>
      <c r="V22" s="90"/>
      <c r="W22" s="90"/>
      <c r="X22" s="90"/>
      <c r="Y22" s="90"/>
      <c r="Z22" s="90"/>
      <c r="AA22" s="91"/>
    </row>
    <row r="23" spans="1:27">
      <c r="A23" s="37"/>
      <c r="B23" s="20"/>
      <c r="C23" s="38"/>
      <c r="D23" s="122"/>
      <c r="E23" s="78"/>
      <c r="F23" s="132" t="s">
        <v>45</v>
      </c>
      <c r="G23" s="133"/>
      <c r="H23" s="8">
        <f>SUM(J23:AA23)</f>
        <v>63</v>
      </c>
      <c r="I23" s="134" t="s">
        <v>46</v>
      </c>
      <c r="J23" s="135">
        <v>9</v>
      </c>
      <c r="K23" s="135">
        <v>9</v>
      </c>
      <c r="L23" s="135">
        <v>9</v>
      </c>
      <c r="M23" s="135">
        <v>9</v>
      </c>
      <c r="N23" s="135">
        <v>9</v>
      </c>
      <c r="O23" s="135">
        <v>9</v>
      </c>
      <c r="P23" s="135">
        <v>9</v>
      </c>
      <c r="Q23" s="135"/>
      <c r="R23" s="135"/>
      <c r="S23" s="135"/>
      <c r="T23" s="135"/>
      <c r="U23" s="135"/>
      <c r="V23" s="135"/>
      <c r="W23" s="135"/>
      <c r="X23" s="135"/>
      <c r="Y23" s="135"/>
      <c r="Z23" s="135"/>
      <c r="AA23" s="136"/>
    </row>
    <row r="24" spans="1:27" ht="14" thickBot="1">
      <c r="A24" s="39"/>
      <c r="B24" s="40"/>
      <c r="C24" s="41"/>
      <c r="D24" s="123" t="s">
        <v>68</v>
      </c>
      <c r="E24" s="79"/>
      <c r="F24" s="11" t="s">
        <v>25</v>
      </c>
      <c r="G24" s="55"/>
      <c r="H24" s="10">
        <f>IF(H21=0,"",H22/H21)</f>
        <v>0</v>
      </c>
      <c r="I24" s="12" t="s">
        <v>25</v>
      </c>
      <c r="J24" s="13">
        <f t="shared" ref="J24:AA24" si="7">IF(J21="","",J22/J21)</f>
        <v>0</v>
      </c>
      <c r="K24" s="13">
        <f t="shared" si="7"/>
        <v>0</v>
      </c>
      <c r="L24" s="13">
        <f t="shared" si="7"/>
        <v>0</v>
      </c>
      <c r="M24" s="13">
        <f t="shared" si="7"/>
        <v>0</v>
      </c>
      <c r="N24" s="13">
        <f t="shared" si="7"/>
        <v>0</v>
      </c>
      <c r="O24" s="13">
        <f t="shared" si="7"/>
        <v>0</v>
      </c>
      <c r="P24" s="13">
        <f t="shared" si="7"/>
        <v>0</v>
      </c>
      <c r="Q24" s="13" t="str">
        <f t="shared" si="7"/>
        <v/>
      </c>
      <c r="R24" s="13" t="str">
        <f t="shared" si="7"/>
        <v/>
      </c>
      <c r="S24" s="13" t="str">
        <f t="shared" si="7"/>
        <v/>
      </c>
      <c r="T24" s="13" t="str">
        <f t="shared" si="7"/>
        <v/>
      </c>
      <c r="U24" s="13" t="str">
        <f t="shared" si="7"/>
        <v/>
      </c>
      <c r="V24" s="13" t="str">
        <f t="shared" si="7"/>
        <v/>
      </c>
      <c r="W24" s="13" t="str">
        <f t="shared" si="7"/>
        <v/>
      </c>
      <c r="X24" s="13" t="str">
        <f t="shared" si="7"/>
        <v/>
      </c>
      <c r="Y24" s="13" t="str">
        <f t="shared" si="7"/>
        <v/>
      </c>
      <c r="Z24" s="13" t="str">
        <f t="shared" si="7"/>
        <v/>
      </c>
      <c r="AA24" s="112" t="str">
        <f t="shared" si="7"/>
        <v/>
      </c>
    </row>
    <row r="25" spans="1:27">
      <c r="A25" s="34">
        <v>4</v>
      </c>
      <c r="B25" s="35" t="str">
        <f>$D$1</f>
        <v>YY Team</v>
      </c>
      <c r="C25" s="36" t="s">
        <v>19</v>
      </c>
      <c r="D25" s="121" t="s">
        <v>101</v>
      </c>
      <c r="E25" s="77"/>
      <c r="F25" s="4" t="s">
        <v>20</v>
      </c>
      <c r="G25" s="5"/>
      <c r="H25" s="5">
        <f>SUM(J25:AA25)</f>
        <v>63</v>
      </c>
      <c r="I25" s="6" t="s">
        <v>21</v>
      </c>
      <c r="J25" s="88">
        <v>9</v>
      </c>
      <c r="K25" s="88">
        <v>9</v>
      </c>
      <c r="L25" s="88">
        <v>9</v>
      </c>
      <c r="M25" s="88">
        <v>9</v>
      </c>
      <c r="N25" s="88">
        <v>9</v>
      </c>
      <c r="O25" s="88">
        <v>9</v>
      </c>
      <c r="P25" s="88">
        <v>9</v>
      </c>
      <c r="Q25" s="88"/>
      <c r="R25" s="88"/>
      <c r="S25" s="88"/>
      <c r="T25" s="88"/>
      <c r="U25" s="88"/>
      <c r="V25" s="88"/>
      <c r="W25" s="88"/>
      <c r="X25" s="88"/>
      <c r="Y25" s="88"/>
      <c r="Z25" s="88"/>
      <c r="AA25" s="89"/>
    </row>
    <row r="26" spans="1:27">
      <c r="A26" s="37"/>
      <c r="B26" s="20"/>
      <c r="C26" s="38" t="s">
        <v>22</v>
      </c>
      <c r="D26" s="122" t="s">
        <v>140</v>
      </c>
      <c r="E26" s="78"/>
      <c r="F26" s="7" t="s">
        <v>23</v>
      </c>
      <c r="G26" s="8"/>
      <c r="H26" s="8">
        <f>SUM(J26:AA26)</f>
        <v>0</v>
      </c>
      <c r="I26" s="9" t="s">
        <v>24</v>
      </c>
      <c r="J26" s="90">
        <v>0</v>
      </c>
      <c r="K26" s="90">
        <v>0</v>
      </c>
      <c r="L26" s="90">
        <v>0</v>
      </c>
      <c r="M26" s="90">
        <v>0</v>
      </c>
      <c r="N26" s="90">
        <v>0</v>
      </c>
      <c r="O26" s="90">
        <v>0</v>
      </c>
      <c r="P26" s="90">
        <v>0</v>
      </c>
      <c r="Q26" s="90"/>
      <c r="R26" s="90"/>
      <c r="S26" s="90"/>
      <c r="T26" s="90"/>
      <c r="U26" s="90"/>
      <c r="V26" s="90"/>
      <c r="W26" s="90"/>
      <c r="X26" s="90"/>
      <c r="Y26" s="90"/>
      <c r="Z26" s="90"/>
      <c r="AA26" s="91"/>
    </row>
    <row r="27" spans="1:27">
      <c r="A27" s="37"/>
      <c r="B27" s="20"/>
      <c r="C27" s="38"/>
      <c r="D27" s="122"/>
      <c r="E27" s="78"/>
      <c r="F27" s="132" t="s">
        <v>45</v>
      </c>
      <c r="G27" s="133"/>
      <c r="H27" s="8">
        <f>SUM(J27:AA27)</f>
        <v>63</v>
      </c>
      <c r="I27" s="134" t="s">
        <v>46</v>
      </c>
      <c r="J27" s="135">
        <v>9</v>
      </c>
      <c r="K27" s="135">
        <v>9</v>
      </c>
      <c r="L27" s="135">
        <v>9</v>
      </c>
      <c r="M27" s="135">
        <v>9</v>
      </c>
      <c r="N27" s="135">
        <v>9</v>
      </c>
      <c r="O27" s="135">
        <v>9</v>
      </c>
      <c r="P27" s="135">
        <v>9</v>
      </c>
      <c r="Q27" s="135"/>
      <c r="R27" s="135"/>
      <c r="S27" s="135"/>
      <c r="T27" s="135"/>
      <c r="U27" s="135"/>
      <c r="V27" s="135"/>
      <c r="W27" s="135"/>
      <c r="X27" s="135"/>
      <c r="Y27" s="135"/>
      <c r="Z27" s="135"/>
      <c r="AA27" s="136"/>
    </row>
    <row r="28" spans="1:27" ht="14" thickBot="1">
      <c r="A28" s="39"/>
      <c r="B28" s="40"/>
      <c r="C28" s="41"/>
      <c r="D28" s="123" t="s">
        <v>65</v>
      </c>
      <c r="E28" s="79"/>
      <c r="F28" s="11" t="s">
        <v>25</v>
      </c>
      <c r="G28" s="55"/>
      <c r="H28" s="10">
        <f>IF(H25=0,"",H26/H25)</f>
        <v>0</v>
      </c>
      <c r="I28" s="12" t="s">
        <v>25</v>
      </c>
      <c r="J28" s="13">
        <f t="shared" ref="J28:AA28" si="8">IF(J25="","",J26/J25)</f>
        <v>0</v>
      </c>
      <c r="K28" s="13">
        <f t="shared" si="8"/>
        <v>0</v>
      </c>
      <c r="L28" s="13">
        <f t="shared" si="8"/>
        <v>0</v>
      </c>
      <c r="M28" s="13">
        <f t="shared" si="8"/>
        <v>0</v>
      </c>
      <c r="N28" s="13">
        <f t="shared" si="8"/>
        <v>0</v>
      </c>
      <c r="O28" s="13">
        <f t="shared" si="8"/>
        <v>0</v>
      </c>
      <c r="P28" s="13">
        <f t="shared" si="8"/>
        <v>0</v>
      </c>
      <c r="Q28" s="13" t="str">
        <f t="shared" si="8"/>
        <v/>
      </c>
      <c r="R28" s="13" t="str">
        <f t="shared" si="8"/>
        <v/>
      </c>
      <c r="S28" s="13" t="str">
        <f t="shared" si="8"/>
        <v/>
      </c>
      <c r="T28" s="13" t="str">
        <f t="shared" si="8"/>
        <v/>
      </c>
      <c r="U28" s="13" t="str">
        <f t="shared" si="8"/>
        <v/>
      </c>
      <c r="V28" s="13" t="str">
        <f t="shared" si="8"/>
        <v/>
      </c>
      <c r="W28" s="13" t="str">
        <f t="shared" si="8"/>
        <v/>
      </c>
      <c r="X28" s="13" t="str">
        <f t="shared" si="8"/>
        <v/>
      </c>
      <c r="Y28" s="13" t="str">
        <f t="shared" si="8"/>
        <v/>
      </c>
      <c r="Z28" s="13" t="str">
        <f t="shared" si="8"/>
        <v/>
      </c>
      <c r="AA28" s="112" t="str">
        <f t="shared" si="8"/>
        <v/>
      </c>
    </row>
    <row r="29" spans="1:27">
      <c r="A29" s="34">
        <v>5</v>
      </c>
      <c r="B29" s="35" t="str">
        <f>$D$1</f>
        <v>YY Team</v>
      </c>
      <c r="C29" s="36" t="s">
        <v>19</v>
      </c>
      <c r="D29" s="121" t="s">
        <v>102</v>
      </c>
      <c r="E29" s="77"/>
      <c r="F29" s="4" t="s">
        <v>20</v>
      </c>
      <c r="G29" s="5"/>
      <c r="H29" s="5">
        <f>SUM(J29:AA29)</f>
        <v>63</v>
      </c>
      <c r="I29" s="6" t="s">
        <v>21</v>
      </c>
      <c r="J29" s="88">
        <v>9</v>
      </c>
      <c r="K29" s="88">
        <v>9</v>
      </c>
      <c r="L29" s="88">
        <v>9</v>
      </c>
      <c r="M29" s="88">
        <v>9</v>
      </c>
      <c r="N29" s="88">
        <v>9</v>
      </c>
      <c r="O29" s="88">
        <v>9</v>
      </c>
      <c r="P29" s="88">
        <v>9</v>
      </c>
      <c r="Q29" s="88"/>
      <c r="R29" s="88"/>
      <c r="S29" s="88"/>
      <c r="T29" s="88"/>
      <c r="U29" s="88"/>
      <c r="V29" s="88"/>
      <c r="W29" s="88"/>
      <c r="X29" s="88"/>
      <c r="Y29" s="88"/>
      <c r="Z29" s="88"/>
      <c r="AA29" s="89"/>
    </row>
    <row r="30" spans="1:27">
      <c r="A30" s="37"/>
      <c r="B30" s="20"/>
      <c r="C30" s="38" t="s">
        <v>22</v>
      </c>
      <c r="D30" s="142" t="s">
        <v>136</v>
      </c>
      <c r="E30" s="78"/>
      <c r="F30" s="7" t="s">
        <v>23</v>
      </c>
      <c r="G30" s="8"/>
      <c r="H30" s="8">
        <f>SUM(J30:AA30)</f>
        <v>0</v>
      </c>
      <c r="I30" s="9" t="s">
        <v>24</v>
      </c>
      <c r="J30" s="90">
        <v>0</v>
      </c>
      <c r="K30" s="90">
        <v>0</v>
      </c>
      <c r="L30" s="90">
        <v>0</v>
      </c>
      <c r="M30" s="90">
        <v>0</v>
      </c>
      <c r="N30" s="90">
        <v>0</v>
      </c>
      <c r="O30" s="90">
        <v>0</v>
      </c>
      <c r="P30" s="90">
        <v>0</v>
      </c>
      <c r="Q30" s="90"/>
      <c r="R30" s="90"/>
      <c r="S30" s="90"/>
      <c r="T30" s="90"/>
      <c r="U30" s="90"/>
      <c r="V30" s="90"/>
      <c r="W30" s="90"/>
      <c r="X30" s="90"/>
      <c r="Y30" s="90"/>
      <c r="Z30" s="90"/>
      <c r="AA30" s="91"/>
    </row>
    <row r="31" spans="1:27">
      <c r="A31" s="37"/>
      <c r="B31" s="20"/>
      <c r="C31" s="38"/>
      <c r="D31" s="122"/>
      <c r="E31" s="78"/>
      <c r="F31" s="132" t="s">
        <v>45</v>
      </c>
      <c r="G31" s="133"/>
      <c r="H31" s="8">
        <f>SUM(J31:AA31)</f>
        <v>63</v>
      </c>
      <c r="I31" s="134" t="s">
        <v>46</v>
      </c>
      <c r="J31" s="135">
        <v>9</v>
      </c>
      <c r="K31" s="135">
        <v>9</v>
      </c>
      <c r="L31" s="135">
        <v>9</v>
      </c>
      <c r="M31" s="135">
        <v>9</v>
      </c>
      <c r="N31" s="135">
        <v>9</v>
      </c>
      <c r="O31" s="135">
        <v>9</v>
      </c>
      <c r="P31" s="135">
        <v>9</v>
      </c>
      <c r="Q31" s="135"/>
      <c r="R31" s="135"/>
      <c r="S31" s="135"/>
      <c r="T31" s="135"/>
      <c r="U31" s="135"/>
      <c r="V31" s="135"/>
      <c r="W31" s="135"/>
      <c r="X31" s="135"/>
      <c r="Y31" s="135"/>
      <c r="Z31" s="135"/>
      <c r="AA31" s="136"/>
    </row>
    <row r="32" spans="1:27" ht="14" thickBot="1">
      <c r="A32" s="39"/>
      <c r="B32" s="40"/>
      <c r="C32" s="41"/>
      <c r="D32" s="123" t="s">
        <v>68</v>
      </c>
      <c r="E32" s="79"/>
      <c r="F32" s="11" t="s">
        <v>25</v>
      </c>
      <c r="G32" s="55"/>
      <c r="H32" s="10">
        <f>IF(H29=0,"",H30/H29)</f>
        <v>0</v>
      </c>
      <c r="I32" s="12" t="s">
        <v>25</v>
      </c>
      <c r="J32" s="13">
        <f t="shared" ref="J32:AA32" si="9">IF(J29="","",J30/J29)</f>
        <v>0</v>
      </c>
      <c r="K32" s="13">
        <f t="shared" si="9"/>
        <v>0</v>
      </c>
      <c r="L32" s="13">
        <f t="shared" si="9"/>
        <v>0</v>
      </c>
      <c r="M32" s="13">
        <f t="shared" si="9"/>
        <v>0</v>
      </c>
      <c r="N32" s="13">
        <f t="shared" si="9"/>
        <v>0</v>
      </c>
      <c r="O32" s="13">
        <f t="shared" si="9"/>
        <v>0</v>
      </c>
      <c r="P32" s="13">
        <f t="shared" si="9"/>
        <v>0</v>
      </c>
      <c r="Q32" s="13" t="str">
        <f t="shared" si="9"/>
        <v/>
      </c>
      <c r="R32" s="13" t="str">
        <f t="shared" si="9"/>
        <v/>
      </c>
      <c r="S32" s="13" t="str">
        <f t="shared" si="9"/>
        <v/>
      </c>
      <c r="T32" s="13" t="str">
        <f t="shared" si="9"/>
        <v/>
      </c>
      <c r="U32" s="13" t="str">
        <f t="shared" si="9"/>
        <v/>
      </c>
      <c r="V32" s="13" t="str">
        <f t="shared" si="9"/>
        <v/>
      </c>
      <c r="W32" s="13" t="str">
        <f t="shared" si="9"/>
        <v/>
      </c>
      <c r="X32" s="13" t="str">
        <f t="shared" si="9"/>
        <v/>
      </c>
      <c r="Y32" s="13" t="str">
        <f t="shared" si="9"/>
        <v/>
      </c>
      <c r="Z32" s="13" t="str">
        <f t="shared" si="9"/>
        <v/>
      </c>
      <c r="AA32" s="112" t="str">
        <f t="shared" si="9"/>
        <v/>
      </c>
    </row>
    <row r="33" spans="1:27">
      <c r="A33" s="34">
        <v>6</v>
      </c>
      <c r="B33" s="35" t="str">
        <f>$D$1</f>
        <v>YY Team</v>
      </c>
      <c r="C33" s="36" t="s">
        <v>19</v>
      </c>
      <c r="D33" s="121" t="s">
        <v>103</v>
      </c>
      <c r="E33" s="77"/>
      <c r="F33" s="4" t="s">
        <v>20</v>
      </c>
      <c r="G33" s="5"/>
      <c r="H33" s="5">
        <f>SUM(J33:AA33)</f>
        <v>63</v>
      </c>
      <c r="I33" s="6" t="s">
        <v>21</v>
      </c>
      <c r="J33" s="88">
        <v>9</v>
      </c>
      <c r="K33" s="88">
        <v>9</v>
      </c>
      <c r="L33" s="88">
        <v>9</v>
      </c>
      <c r="M33" s="88">
        <v>9</v>
      </c>
      <c r="N33" s="88">
        <v>9</v>
      </c>
      <c r="O33" s="88">
        <v>9</v>
      </c>
      <c r="P33" s="88">
        <v>9</v>
      </c>
      <c r="Q33" s="88"/>
      <c r="R33" s="88"/>
      <c r="S33" s="88"/>
      <c r="T33" s="88"/>
      <c r="U33" s="88"/>
      <c r="V33" s="88"/>
      <c r="W33" s="88"/>
      <c r="X33" s="88"/>
      <c r="Y33" s="88"/>
      <c r="Z33" s="88"/>
      <c r="AA33" s="89"/>
    </row>
    <row r="34" spans="1:27">
      <c r="A34" s="37"/>
      <c r="B34" s="20"/>
      <c r="C34" s="38" t="s">
        <v>22</v>
      </c>
      <c r="D34" s="122" t="s">
        <v>137</v>
      </c>
      <c r="E34" s="78"/>
      <c r="F34" s="7" t="s">
        <v>23</v>
      </c>
      <c r="G34" s="8"/>
      <c r="H34" s="8">
        <f>SUM(J34:AA34)</f>
        <v>0</v>
      </c>
      <c r="I34" s="9" t="s">
        <v>24</v>
      </c>
      <c r="J34" s="90">
        <v>0</v>
      </c>
      <c r="K34" s="90">
        <v>0</v>
      </c>
      <c r="L34" s="90">
        <v>0</v>
      </c>
      <c r="M34" s="90">
        <v>0</v>
      </c>
      <c r="N34" s="90">
        <v>0</v>
      </c>
      <c r="O34" s="90">
        <v>0</v>
      </c>
      <c r="P34" s="90">
        <v>0</v>
      </c>
      <c r="Q34" s="90"/>
      <c r="R34" s="90"/>
      <c r="S34" s="90"/>
      <c r="T34" s="90"/>
      <c r="U34" s="90"/>
      <c r="V34" s="90"/>
      <c r="W34" s="90"/>
      <c r="X34" s="90"/>
      <c r="Y34" s="90"/>
      <c r="Z34" s="90"/>
      <c r="AA34" s="91"/>
    </row>
    <row r="35" spans="1:27">
      <c r="A35" s="37"/>
      <c r="B35" s="20"/>
      <c r="C35" s="38"/>
      <c r="D35" s="122"/>
      <c r="E35" s="78"/>
      <c r="F35" s="132" t="s">
        <v>45</v>
      </c>
      <c r="G35" s="133"/>
      <c r="H35" s="8">
        <f>SUM(J35:AA35)</f>
        <v>63</v>
      </c>
      <c r="I35" s="134" t="s">
        <v>46</v>
      </c>
      <c r="J35" s="135">
        <v>9</v>
      </c>
      <c r="K35" s="135">
        <v>9</v>
      </c>
      <c r="L35" s="135">
        <v>9</v>
      </c>
      <c r="M35" s="135">
        <v>9</v>
      </c>
      <c r="N35" s="135">
        <v>9</v>
      </c>
      <c r="O35" s="135">
        <v>9</v>
      </c>
      <c r="P35" s="135">
        <v>9</v>
      </c>
      <c r="Q35" s="135"/>
      <c r="R35" s="135"/>
      <c r="S35" s="135"/>
      <c r="T35" s="135"/>
      <c r="U35" s="135"/>
      <c r="V35" s="135"/>
      <c r="W35" s="135"/>
      <c r="X35" s="135"/>
      <c r="Y35" s="135"/>
      <c r="Z35" s="135"/>
      <c r="AA35" s="136"/>
    </row>
    <row r="36" spans="1:27" ht="14" thickBot="1">
      <c r="A36" s="39"/>
      <c r="B36" s="40"/>
      <c r="C36" s="41"/>
      <c r="D36" s="123" t="s">
        <v>65</v>
      </c>
      <c r="E36" s="79"/>
      <c r="F36" s="11" t="s">
        <v>25</v>
      </c>
      <c r="G36" s="55"/>
      <c r="H36" s="10">
        <f>IF(H33=0,"",H34/H33)</f>
        <v>0</v>
      </c>
      <c r="I36" s="12" t="s">
        <v>25</v>
      </c>
      <c r="J36" s="13">
        <f t="shared" ref="J36:AA36" si="10">IF(J33="","",J34/J33)</f>
        <v>0</v>
      </c>
      <c r="K36" s="13">
        <f t="shared" si="10"/>
        <v>0</v>
      </c>
      <c r="L36" s="13">
        <f t="shared" si="10"/>
        <v>0</v>
      </c>
      <c r="M36" s="13">
        <f t="shared" si="10"/>
        <v>0</v>
      </c>
      <c r="N36" s="13">
        <f t="shared" si="10"/>
        <v>0</v>
      </c>
      <c r="O36" s="13">
        <f t="shared" si="10"/>
        <v>0</v>
      </c>
      <c r="P36" s="13">
        <f t="shared" si="10"/>
        <v>0</v>
      </c>
      <c r="Q36" s="13" t="str">
        <f t="shared" si="10"/>
        <v/>
      </c>
      <c r="R36" s="13" t="str">
        <f t="shared" si="10"/>
        <v/>
      </c>
      <c r="S36" s="13" t="str">
        <f t="shared" si="10"/>
        <v/>
      </c>
      <c r="T36" s="13" t="str">
        <f t="shared" si="10"/>
        <v/>
      </c>
      <c r="U36" s="13" t="str">
        <f t="shared" si="10"/>
        <v/>
      </c>
      <c r="V36" s="13" t="str">
        <f t="shared" si="10"/>
        <v/>
      </c>
      <c r="W36" s="13" t="str">
        <f t="shared" si="10"/>
        <v/>
      </c>
      <c r="X36" s="13" t="str">
        <f t="shared" si="10"/>
        <v/>
      </c>
      <c r="Y36" s="13" t="str">
        <f t="shared" si="10"/>
        <v/>
      </c>
      <c r="Z36" s="13" t="str">
        <f t="shared" si="10"/>
        <v/>
      </c>
      <c r="AA36" s="112" t="str">
        <f t="shared" si="10"/>
        <v/>
      </c>
    </row>
    <row r="37" spans="1:27">
      <c r="A37" s="34">
        <v>7</v>
      </c>
      <c r="B37" s="35" t="str">
        <f>$D$1</f>
        <v>YY Team</v>
      </c>
      <c r="C37" s="36" t="s">
        <v>19</v>
      </c>
      <c r="D37" s="121" t="s">
        <v>104</v>
      </c>
      <c r="E37" s="77"/>
      <c r="F37" s="4" t="s">
        <v>20</v>
      </c>
      <c r="G37" s="5"/>
      <c r="H37" s="5">
        <f>SUM(J37:AA37)</f>
        <v>63</v>
      </c>
      <c r="I37" s="6" t="s">
        <v>21</v>
      </c>
      <c r="J37" s="88">
        <v>9</v>
      </c>
      <c r="K37" s="88">
        <v>9</v>
      </c>
      <c r="L37" s="88">
        <v>9</v>
      </c>
      <c r="M37" s="88">
        <v>9</v>
      </c>
      <c r="N37" s="88">
        <v>9</v>
      </c>
      <c r="O37" s="88">
        <v>9</v>
      </c>
      <c r="P37" s="88">
        <v>9</v>
      </c>
      <c r="Q37" s="88"/>
      <c r="R37" s="88"/>
      <c r="S37" s="88"/>
      <c r="T37" s="88"/>
      <c r="U37" s="88"/>
      <c r="V37" s="88"/>
      <c r="W37" s="88"/>
      <c r="X37" s="88"/>
      <c r="Y37" s="88"/>
      <c r="Z37" s="88"/>
      <c r="AA37" s="89"/>
    </row>
    <row r="38" spans="1:27">
      <c r="A38" s="37"/>
      <c r="B38" s="20"/>
      <c r="C38" s="38" t="s">
        <v>22</v>
      </c>
      <c r="D38" s="122" t="s">
        <v>139</v>
      </c>
      <c r="E38" s="78"/>
      <c r="F38" s="7" t="s">
        <v>23</v>
      </c>
      <c r="G38" s="8"/>
      <c r="H38" s="8">
        <f>SUM(J38:AA38)</f>
        <v>0</v>
      </c>
      <c r="I38" s="9" t="s">
        <v>24</v>
      </c>
      <c r="J38" s="90">
        <v>0</v>
      </c>
      <c r="K38" s="90">
        <v>0</v>
      </c>
      <c r="L38" s="90">
        <v>0</v>
      </c>
      <c r="M38" s="90">
        <v>0</v>
      </c>
      <c r="N38" s="90">
        <v>0</v>
      </c>
      <c r="O38" s="90">
        <v>0</v>
      </c>
      <c r="P38" s="90">
        <v>0</v>
      </c>
      <c r="Q38" s="90"/>
      <c r="R38" s="90"/>
      <c r="S38" s="90"/>
      <c r="T38" s="90"/>
      <c r="U38" s="90"/>
      <c r="V38" s="90"/>
      <c r="W38" s="90"/>
      <c r="X38" s="90"/>
      <c r="Y38" s="90"/>
      <c r="Z38" s="90"/>
      <c r="AA38" s="91"/>
    </row>
    <row r="39" spans="1:27">
      <c r="A39" s="37"/>
      <c r="B39" s="20"/>
      <c r="C39" s="38"/>
      <c r="D39" s="122"/>
      <c r="E39" s="78"/>
      <c r="F39" s="132" t="s">
        <v>45</v>
      </c>
      <c r="G39" s="133"/>
      <c r="H39" s="8">
        <f>SUM(J39:AA39)</f>
        <v>63</v>
      </c>
      <c r="I39" s="134" t="s">
        <v>46</v>
      </c>
      <c r="J39" s="135">
        <v>9</v>
      </c>
      <c r="K39" s="135">
        <v>9</v>
      </c>
      <c r="L39" s="135">
        <v>9</v>
      </c>
      <c r="M39" s="135">
        <v>9</v>
      </c>
      <c r="N39" s="135">
        <v>9</v>
      </c>
      <c r="O39" s="135">
        <v>9</v>
      </c>
      <c r="P39" s="135">
        <v>9</v>
      </c>
      <c r="Q39" s="135"/>
      <c r="R39" s="135"/>
      <c r="S39" s="135"/>
      <c r="T39" s="135"/>
      <c r="U39" s="135"/>
      <c r="V39" s="135"/>
      <c r="W39" s="135"/>
      <c r="X39" s="135"/>
      <c r="Y39" s="135"/>
      <c r="Z39" s="135"/>
      <c r="AA39" s="136"/>
    </row>
    <row r="40" spans="1:27" ht="14" thickBot="1">
      <c r="A40" s="39"/>
      <c r="B40" s="40"/>
      <c r="C40" s="41"/>
      <c r="D40" s="123" t="s">
        <v>68</v>
      </c>
      <c r="E40" s="79"/>
      <c r="F40" s="11" t="s">
        <v>25</v>
      </c>
      <c r="G40" s="55"/>
      <c r="H40" s="10">
        <f>IF(H37=0,"",H38/H37)</f>
        <v>0</v>
      </c>
      <c r="I40" s="12" t="s">
        <v>25</v>
      </c>
      <c r="J40" s="13">
        <f t="shared" ref="J40:AA40" si="11">IF(J37="","",J38/J37)</f>
        <v>0</v>
      </c>
      <c r="K40" s="13">
        <f t="shared" si="11"/>
        <v>0</v>
      </c>
      <c r="L40" s="13">
        <f t="shared" si="11"/>
        <v>0</v>
      </c>
      <c r="M40" s="13">
        <f t="shared" si="11"/>
        <v>0</v>
      </c>
      <c r="N40" s="13">
        <f t="shared" si="11"/>
        <v>0</v>
      </c>
      <c r="O40" s="13">
        <f t="shared" si="11"/>
        <v>0</v>
      </c>
      <c r="P40" s="13">
        <f t="shared" si="11"/>
        <v>0</v>
      </c>
      <c r="Q40" s="13" t="str">
        <f t="shared" si="11"/>
        <v/>
      </c>
      <c r="R40" s="13" t="str">
        <f t="shared" si="11"/>
        <v/>
      </c>
      <c r="S40" s="13" t="str">
        <f t="shared" si="11"/>
        <v/>
      </c>
      <c r="T40" s="13" t="str">
        <f t="shared" si="11"/>
        <v/>
      </c>
      <c r="U40" s="13" t="str">
        <f t="shared" si="11"/>
        <v/>
      </c>
      <c r="V40" s="13" t="str">
        <f t="shared" si="11"/>
        <v/>
      </c>
      <c r="W40" s="13" t="str">
        <f t="shared" si="11"/>
        <v/>
      </c>
      <c r="X40" s="13" t="str">
        <f t="shared" si="11"/>
        <v/>
      </c>
      <c r="Y40" s="13" t="str">
        <f t="shared" si="11"/>
        <v/>
      </c>
      <c r="Z40" s="13" t="str">
        <f t="shared" si="11"/>
        <v/>
      </c>
      <c r="AA40" s="112" t="str">
        <f t="shared" si="11"/>
        <v/>
      </c>
    </row>
    <row r="41" spans="1:27">
      <c r="A41" s="34">
        <v>8</v>
      </c>
      <c r="B41" s="35" t="str">
        <f>$D$1</f>
        <v>YY Team</v>
      </c>
      <c r="C41" s="36" t="s">
        <v>19</v>
      </c>
      <c r="D41" s="121" t="s">
        <v>105</v>
      </c>
      <c r="E41" s="77"/>
      <c r="F41" s="4" t="s">
        <v>20</v>
      </c>
      <c r="G41" s="5"/>
      <c r="H41" s="5">
        <f>SUM(J41:AA41)</f>
        <v>63</v>
      </c>
      <c r="I41" s="6" t="s">
        <v>21</v>
      </c>
      <c r="J41" s="88">
        <v>9</v>
      </c>
      <c r="K41" s="88">
        <v>9</v>
      </c>
      <c r="L41" s="88">
        <v>9</v>
      </c>
      <c r="M41" s="88">
        <v>9</v>
      </c>
      <c r="N41" s="88">
        <v>9</v>
      </c>
      <c r="O41" s="88">
        <v>9</v>
      </c>
      <c r="P41" s="88">
        <v>9</v>
      </c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9"/>
    </row>
    <row r="42" spans="1:27">
      <c r="A42" s="37"/>
      <c r="B42" s="20"/>
      <c r="C42" s="38" t="s">
        <v>22</v>
      </c>
      <c r="D42" s="122" t="s">
        <v>144</v>
      </c>
      <c r="E42" s="78"/>
      <c r="F42" s="7" t="s">
        <v>23</v>
      </c>
      <c r="G42" s="8"/>
      <c r="H42" s="8">
        <f>SUM(J42:AA42)</f>
        <v>0</v>
      </c>
      <c r="I42" s="9" t="s">
        <v>24</v>
      </c>
      <c r="J42" s="90">
        <v>0</v>
      </c>
      <c r="K42" s="90">
        <v>0</v>
      </c>
      <c r="L42" s="90">
        <v>0</v>
      </c>
      <c r="M42" s="90">
        <v>0</v>
      </c>
      <c r="N42" s="90">
        <v>0</v>
      </c>
      <c r="O42" s="90">
        <v>0</v>
      </c>
      <c r="P42" s="90">
        <v>0</v>
      </c>
      <c r="Q42" s="90"/>
      <c r="R42" s="90"/>
      <c r="S42" s="90"/>
      <c r="T42" s="90"/>
      <c r="U42" s="90"/>
      <c r="V42" s="90"/>
      <c r="W42" s="90"/>
      <c r="X42" s="90"/>
      <c r="Y42" s="90"/>
      <c r="Z42" s="90"/>
      <c r="AA42" s="91"/>
    </row>
    <row r="43" spans="1:27">
      <c r="A43" s="37"/>
      <c r="B43" s="20"/>
      <c r="C43" s="38"/>
      <c r="D43" s="122"/>
      <c r="E43" s="78"/>
      <c r="F43" s="132" t="s">
        <v>45</v>
      </c>
      <c r="G43" s="133"/>
      <c r="H43" s="8">
        <f>SUM(J43:AA43)</f>
        <v>63</v>
      </c>
      <c r="I43" s="134" t="s">
        <v>46</v>
      </c>
      <c r="J43" s="135">
        <v>9</v>
      </c>
      <c r="K43" s="135">
        <v>9</v>
      </c>
      <c r="L43" s="135">
        <v>9</v>
      </c>
      <c r="M43" s="135">
        <v>9</v>
      </c>
      <c r="N43" s="135">
        <v>9</v>
      </c>
      <c r="O43" s="135">
        <v>9</v>
      </c>
      <c r="P43" s="135">
        <v>9</v>
      </c>
      <c r="Q43" s="135"/>
      <c r="R43" s="135"/>
      <c r="S43" s="135"/>
      <c r="T43" s="135"/>
      <c r="U43" s="135"/>
      <c r="V43" s="135"/>
      <c r="W43" s="135"/>
      <c r="X43" s="135"/>
      <c r="Y43" s="135"/>
      <c r="Z43" s="135"/>
      <c r="AA43" s="136"/>
    </row>
    <row r="44" spans="1:27" ht="14" thickBot="1">
      <c r="A44" s="39"/>
      <c r="B44" s="40"/>
      <c r="C44" s="41"/>
      <c r="D44" s="123" t="s">
        <v>65</v>
      </c>
      <c r="E44" s="79"/>
      <c r="F44" s="11" t="s">
        <v>25</v>
      </c>
      <c r="G44" s="55"/>
      <c r="H44" s="10">
        <f>IF(H41=0,"",H42/H41)</f>
        <v>0</v>
      </c>
      <c r="I44" s="12" t="s">
        <v>25</v>
      </c>
      <c r="J44" s="13">
        <f t="shared" ref="J44:AA44" si="12">IF(J41="","",J42/J41)</f>
        <v>0</v>
      </c>
      <c r="K44" s="13">
        <f t="shared" si="12"/>
        <v>0</v>
      </c>
      <c r="L44" s="13">
        <f t="shared" si="12"/>
        <v>0</v>
      </c>
      <c r="M44" s="13">
        <f t="shared" si="12"/>
        <v>0</v>
      </c>
      <c r="N44" s="13">
        <f t="shared" si="12"/>
        <v>0</v>
      </c>
      <c r="O44" s="13">
        <f t="shared" si="12"/>
        <v>0</v>
      </c>
      <c r="P44" s="13">
        <f t="shared" si="12"/>
        <v>0</v>
      </c>
      <c r="Q44" s="13" t="str">
        <f t="shared" si="12"/>
        <v/>
      </c>
      <c r="R44" s="13" t="str">
        <f t="shared" si="12"/>
        <v/>
      </c>
      <c r="S44" s="13" t="str">
        <f t="shared" si="12"/>
        <v/>
      </c>
      <c r="T44" s="13" t="str">
        <f t="shared" si="12"/>
        <v/>
      </c>
      <c r="U44" s="13" t="str">
        <f t="shared" si="12"/>
        <v/>
      </c>
      <c r="V44" s="13" t="str">
        <f t="shared" si="12"/>
        <v/>
      </c>
      <c r="W44" s="13" t="str">
        <f t="shared" si="12"/>
        <v/>
      </c>
      <c r="X44" s="13" t="str">
        <f t="shared" si="12"/>
        <v/>
      </c>
      <c r="Y44" s="13" t="str">
        <f t="shared" si="12"/>
        <v/>
      </c>
      <c r="Z44" s="13" t="str">
        <f t="shared" si="12"/>
        <v/>
      </c>
      <c r="AA44" s="112" t="str">
        <f t="shared" si="12"/>
        <v/>
      </c>
    </row>
    <row r="45" spans="1:27">
      <c r="A45" s="34">
        <v>9</v>
      </c>
      <c r="B45" s="35" t="str">
        <f>$D$1</f>
        <v>YY Team</v>
      </c>
      <c r="C45" s="36" t="s">
        <v>19</v>
      </c>
      <c r="D45" s="121" t="s">
        <v>106</v>
      </c>
      <c r="E45" s="77"/>
      <c r="F45" s="4" t="s">
        <v>20</v>
      </c>
      <c r="G45" s="5"/>
      <c r="H45" s="5">
        <f>SUM(J45:AA45)</f>
        <v>63</v>
      </c>
      <c r="I45" s="6" t="s">
        <v>21</v>
      </c>
      <c r="J45" s="88">
        <v>9</v>
      </c>
      <c r="K45" s="88">
        <v>9</v>
      </c>
      <c r="L45" s="88">
        <v>9</v>
      </c>
      <c r="M45" s="88">
        <v>9</v>
      </c>
      <c r="N45" s="88">
        <v>9</v>
      </c>
      <c r="O45" s="88">
        <v>9</v>
      </c>
      <c r="P45" s="88">
        <v>9</v>
      </c>
      <c r="Q45" s="88"/>
      <c r="R45" s="88"/>
      <c r="S45" s="88"/>
      <c r="T45" s="88"/>
      <c r="U45" s="88"/>
      <c r="V45" s="88"/>
      <c r="W45" s="88"/>
      <c r="X45" s="88"/>
      <c r="Y45" s="88"/>
      <c r="Z45" s="88"/>
      <c r="AA45" s="89"/>
    </row>
    <row r="46" spans="1:27">
      <c r="A46" s="37"/>
      <c r="B46" s="20"/>
      <c r="C46" s="38" t="s">
        <v>22</v>
      </c>
      <c r="D46" s="122" t="s">
        <v>138</v>
      </c>
      <c r="E46" s="78"/>
      <c r="F46" s="7" t="s">
        <v>23</v>
      </c>
      <c r="G46" s="8"/>
      <c r="H46" s="8">
        <f>SUM(J46:AA46)</f>
        <v>0</v>
      </c>
      <c r="I46" s="9" t="s">
        <v>24</v>
      </c>
      <c r="J46" s="90">
        <v>0</v>
      </c>
      <c r="K46" s="90">
        <v>0</v>
      </c>
      <c r="L46" s="90">
        <v>0</v>
      </c>
      <c r="M46" s="90">
        <v>0</v>
      </c>
      <c r="N46" s="90">
        <v>0</v>
      </c>
      <c r="O46" s="90">
        <v>0</v>
      </c>
      <c r="P46" s="90">
        <v>0</v>
      </c>
      <c r="Q46" s="90"/>
      <c r="R46" s="90"/>
      <c r="S46" s="90"/>
      <c r="T46" s="90"/>
      <c r="U46" s="90"/>
      <c r="V46" s="90"/>
      <c r="W46" s="90"/>
      <c r="X46" s="90"/>
      <c r="Y46" s="90"/>
      <c r="Z46" s="90"/>
      <c r="AA46" s="91"/>
    </row>
    <row r="47" spans="1:27">
      <c r="A47" s="37"/>
      <c r="B47" s="20"/>
      <c r="C47" s="38"/>
      <c r="D47" s="122"/>
      <c r="E47" s="78"/>
      <c r="F47" s="132" t="s">
        <v>45</v>
      </c>
      <c r="G47" s="133"/>
      <c r="H47" s="8">
        <f>SUM(J47:AA47)</f>
        <v>63</v>
      </c>
      <c r="I47" s="134" t="s">
        <v>46</v>
      </c>
      <c r="J47" s="135">
        <v>9</v>
      </c>
      <c r="K47" s="135">
        <v>9</v>
      </c>
      <c r="L47" s="135">
        <v>9</v>
      </c>
      <c r="M47" s="135">
        <v>9</v>
      </c>
      <c r="N47" s="135">
        <v>9</v>
      </c>
      <c r="O47" s="135">
        <v>9</v>
      </c>
      <c r="P47" s="135">
        <v>9</v>
      </c>
      <c r="Q47" s="135"/>
      <c r="R47" s="135"/>
      <c r="S47" s="135"/>
      <c r="T47" s="135"/>
      <c r="U47" s="135"/>
      <c r="V47" s="135"/>
      <c r="W47" s="135"/>
      <c r="X47" s="135"/>
      <c r="Y47" s="135"/>
      <c r="Z47" s="135"/>
      <c r="AA47" s="136"/>
    </row>
    <row r="48" spans="1:27" ht="14" thickBot="1">
      <c r="A48" s="39"/>
      <c r="B48" s="40"/>
      <c r="C48" s="41"/>
      <c r="D48" s="123" t="s">
        <v>68</v>
      </c>
      <c r="E48" s="79"/>
      <c r="F48" s="11" t="s">
        <v>25</v>
      </c>
      <c r="G48" s="55"/>
      <c r="H48" s="10">
        <f>IF(H45=0,"",H46/H45)</f>
        <v>0</v>
      </c>
      <c r="I48" s="12" t="s">
        <v>25</v>
      </c>
      <c r="J48" s="13">
        <f t="shared" ref="J48:AA48" si="13">IF(J45="","",J46/J45)</f>
        <v>0</v>
      </c>
      <c r="K48" s="13">
        <f t="shared" si="13"/>
        <v>0</v>
      </c>
      <c r="L48" s="13">
        <f t="shared" si="13"/>
        <v>0</v>
      </c>
      <c r="M48" s="13">
        <f t="shared" si="13"/>
        <v>0</v>
      </c>
      <c r="N48" s="13">
        <f t="shared" si="13"/>
        <v>0</v>
      </c>
      <c r="O48" s="13">
        <f t="shared" si="13"/>
        <v>0</v>
      </c>
      <c r="P48" s="13">
        <f t="shared" si="13"/>
        <v>0</v>
      </c>
      <c r="Q48" s="13" t="str">
        <f t="shared" si="13"/>
        <v/>
      </c>
      <c r="R48" s="13" t="str">
        <f t="shared" si="13"/>
        <v/>
      </c>
      <c r="S48" s="13" t="str">
        <f t="shared" si="13"/>
        <v/>
      </c>
      <c r="T48" s="13" t="str">
        <f t="shared" si="13"/>
        <v/>
      </c>
      <c r="U48" s="13" t="str">
        <f t="shared" si="13"/>
        <v/>
      </c>
      <c r="V48" s="13" t="str">
        <f t="shared" si="13"/>
        <v/>
      </c>
      <c r="W48" s="13" t="str">
        <f t="shared" si="13"/>
        <v/>
      </c>
      <c r="X48" s="13" t="str">
        <f t="shared" si="13"/>
        <v/>
      </c>
      <c r="Y48" s="13" t="str">
        <f t="shared" si="13"/>
        <v/>
      </c>
      <c r="Z48" s="13" t="str">
        <f t="shared" si="13"/>
        <v/>
      </c>
      <c r="AA48" s="112" t="str">
        <f t="shared" si="13"/>
        <v/>
      </c>
    </row>
    <row r="49" spans="1:27">
      <c r="A49" s="34">
        <v>10</v>
      </c>
      <c r="B49" s="35" t="str">
        <f>$D$1</f>
        <v>YY Team</v>
      </c>
      <c r="C49" s="36" t="s">
        <v>19</v>
      </c>
      <c r="D49" s="121" t="s">
        <v>107</v>
      </c>
      <c r="E49" s="77"/>
      <c r="F49" s="4" t="s">
        <v>20</v>
      </c>
      <c r="G49" s="5"/>
      <c r="H49" s="5">
        <f>SUM(J49:AA49)</f>
        <v>63</v>
      </c>
      <c r="I49" s="6" t="s">
        <v>21</v>
      </c>
      <c r="J49" s="88">
        <v>9</v>
      </c>
      <c r="K49" s="88">
        <v>9</v>
      </c>
      <c r="L49" s="88">
        <v>9</v>
      </c>
      <c r="M49" s="88">
        <v>9</v>
      </c>
      <c r="N49" s="88">
        <v>9</v>
      </c>
      <c r="O49" s="88">
        <v>9</v>
      </c>
      <c r="P49" s="88">
        <v>9</v>
      </c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9"/>
    </row>
    <row r="50" spans="1:27">
      <c r="A50" s="37"/>
      <c r="B50" s="20"/>
      <c r="C50" s="38" t="s">
        <v>22</v>
      </c>
      <c r="D50" s="122" t="s">
        <v>143</v>
      </c>
      <c r="E50" s="78"/>
      <c r="F50" s="7" t="s">
        <v>23</v>
      </c>
      <c r="G50" s="8"/>
      <c r="H50" s="8">
        <f>SUM(J50:AA50)</f>
        <v>0</v>
      </c>
      <c r="I50" s="9" t="s">
        <v>24</v>
      </c>
      <c r="J50" s="90">
        <v>0</v>
      </c>
      <c r="K50" s="90">
        <v>0</v>
      </c>
      <c r="L50" s="90">
        <v>0</v>
      </c>
      <c r="M50" s="90">
        <v>0</v>
      </c>
      <c r="N50" s="90">
        <v>0</v>
      </c>
      <c r="O50" s="90">
        <v>0</v>
      </c>
      <c r="P50" s="90">
        <v>0</v>
      </c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1"/>
    </row>
    <row r="51" spans="1:27">
      <c r="A51" s="37"/>
      <c r="B51" s="20"/>
      <c r="C51" s="38"/>
      <c r="D51" s="122"/>
      <c r="E51" s="78"/>
      <c r="F51" s="132" t="s">
        <v>45</v>
      </c>
      <c r="G51" s="133"/>
      <c r="H51" s="8">
        <f>SUM(J51:AA51)</f>
        <v>63</v>
      </c>
      <c r="I51" s="134" t="s">
        <v>46</v>
      </c>
      <c r="J51" s="135">
        <v>9</v>
      </c>
      <c r="K51" s="135">
        <v>9</v>
      </c>
      <c r="L51" s="135">
        <v>9</v>
      </c>
      <c r="M51" s="135">
        <v>9</v>
      </c>
      <c r="N51" s="135">
        <v>9</v>
      </c>
      <c r="O51" s="135">
        <v>9</v>
      </c>
      <c r="P51" s="135">
        <v>9</v>
      </c>
      <c r="Q51" s="135"/>
      <c r="R51" s="135"/>
      <c r="S51" s="135"/>
      <c r="T51" s="135"/>
      <c r="U51" s="135"/>
      <c r="V51" s="135"/>
      <c r="W51" s="135"/>
      <c r="X51" s="135"/>
      <c r="Y51" s="135"/>
      <c r="Z51" s="135"/>
      <c r="AA51" s="136"/>
    </row>
    <row r="52" spans="1:27" ht="14" thickBot="1">
      <c r="A52" s="39"/>
      <c r="B52" s="40"/>
      <c r="C52" s="41"/>
      <c r="D52" s="123" t="s">
        <v>65</v>
      </c>
      <c r="E52" s="79"/>
      <c r="F52" s="11" t="s">
        <v>25</v>
      </c>
      <c r="G52" s="55"/>
      <c r="H52" s="10">
        <f>IF(H49=0,"",H50/H49)</f>
        <v>0</v>
      </c>
      <c r="I52" s="12" t="s">
        <v>25</v>
      </c>
      <c r="J52" s="13">
        <f t="shared" ref="J52:AA52" si="14">IF(J49="","",J50/J49)</f>
        <v>0</v>
      </c>
      <c r="K52" s="13">
        <f t="shared" si="14"/>
        <v>0</v>
      </c>
      <c r="L52" s="13">
        <f t="shared" si="14"/>
        <v>0</v>
      </c>
      <c r="M52" s="13">
        <f t="shared" si="14"/>
        <v>0</v>
      </c>
      <c r="N52" s="13">
        <f t="shared" si="14"/>
        <v>0</v>
      </c>
      <c r="O52" s="13">
        <f t="shared" si="14"/>
        <v>0</v>
      </c>
      <c r="P52" s="13">
        <f t="shared" si="14"/>
        <v>0</v>
      </c>
      <c r="Q52" s="13" t="str">
        <f t="shared" si="14"/>
        <v/>
      </c>
      <c r="R52" s="13" t="str">
        <f t="shared" si="14"/>
        <v/>
      </c>
      <c r="S52" s="13" t="str">
        <f t="shared" si="14"/>
        <v/>
      </c>
      <c r="T52" s="13" t="str">
        <f t="shared" si="14"/>
        <v/>
      </c>
      <c r="U52" s="13" t="str">
        <f t="shared" si="14"/>
        <v/>
      </c>
      <c r="V52" s="13" t="str">
        <f t="shared" si="14"/>
        <v/>
      </c>
      <c r="W52" s="13" t="str">
        <f t="shared" si="14"/>
        <v/>
      </c>
      <c r="X52" s="13" t="str">
        <f t="shared" si="14"/>
        <v/>
      </c>
      <c r="Y52" s="13" t="str">
        <f t="shared" si="14"/>
        <v/>
      </c>
      <c r="Z52" s="13" t="str">
        <f t="shared" si="14"/>
        <v/>
      </c>
      <c r="AA52" s="112" t="str">
        <f t="shared" si="14"/>
        <v/>
      </c>
    </row>
    <row r="53" spans="1:27">
      <c r="A53" s="34">
        <v>11</v>
      </c>
      <c r="B53" s="35" t="str">
        <f>$D$1</f>
        <v>YY Team</v>
      </c>
      <c r="C53" s="36" t="s">
        <v>19</v>
      </c>
      <c r="D53" s="121" t="s">
        <v>154</v>
      </c>
      <c r="E53" s="77"/>
      <c r="F53" s="4" t="s">
        <v>20</v>
      </c>
      <c r="G53" s="5"/>
      <c r="H53" s="5">
        <f>SUM(J53:AA53)</f>
        <v>63</v>
      </c>
      <c r="I53" s="6" t="s">
        <v>21</v>
      </c>
      <c r="J53" s="88">
        <v>9</v>
      </c>
      <c r="K53" s="88">
        <v>9</v>
      </c>
      <c r="L53" s="88">
        <v>9</v>
      </c>
      <c r="M53" s="88">
        <v>9</v>
      </c>
      <c r="N53" s="88">
        <v>9</v>
      </c>
      <c r="O53" s="88">
        <v>9</v>
      </c>
      <c r="P53" s="88">
        <v>9</v>
      </c>
      <c r="Q53" s="88"/>
      <c r="R53" s="88"/>
      <c r="S53" s="88"/>
      <c r="T53" s="88"/>
      <c r="U53" s="88"/>
      <c r="V53" s="88"/>
      <c r="W53" s="88"/>
      <c r="X53" s="88"/>
      <c r="Y53" s="88"/>
      <c r="Z53" s="88"/>
      <c r="AA53" s="89"/>
    </row>
    <row r="54" spans="1:27">
      <c r="A54" s="37"/>
      <c r="B54" s="20"/>
      <c r="C54" s="38" t="s">
        <v>22</v>
      </c>
      <c r="D54" s="122" t="s">
        <v>87</v>
      </c>
      <c r="E54" s="78"/>
      <c r="F54" s="7" t="s">
        <v>23</v>
      </c>
      <c r="G54" s="8"/>
      <c r="H54" s="8">
        <f>SUM(J54:AA54)</f>
        <v>0</v>
      </c>
      <c r="I54" s="9" t="s">
        <v>24</v>
      </c>
      <c r="J54" s="90">
        <v>0</v>
      </c>
      <c r="K54" s="90">
        <v>0</v>
      </c>
      <c r="L54" s="90">
        <v>0</v>
      </c>
      <c r="M54" s="90">
        <v>0</v>
      </c>
      <c r="N54" s="90">
        <v>0</v>
      </c>
      <c r="O54" s="90">
        <v>0</v>
      </c>
      <c r="P54" s="90">
        <v>0</v>
      </c>
      <c r="Q54" s="90"/>
      <c r="R54" s="90"/>
      <c r="S54" s="90"/>
      <c r="T54" s="90"/>
      <c r="U54" s="90"/>
      <c r="V54" s="90"/>
      <c r="W54" s="90"/>
      <c r="X54" s="90"/>
      <c r="Y54" s="90"/>
      <c r="Z54" s="90"/>
      <c r="AA54" s="91"/>
    </row>
    <row r="55" spans="1:27">
      <c r="A55" s="37"/>
      <c r="B55" s="20"/>
      <c r="C55" s="38"/>
      <c r="D55" s="122"/>
      <c r="E55" s="78"/>
      <c r="F55" s="132" t="s">
        <v>45</v>
      </c>
      <c r="G55" s="133"/>
      <c r="H55" s="8">
        <f>SUM(J55:AA55)</f>
        <v>63</v>
      </c>
      <c r="I55" s="134" t="s">
        <v>46</v>
      </c>
      <c r="J55" s="135">
        <v>9</v>
      </c>
      <c r="K55" s="135">
        <v>9</v>
      </c>
      <c r="L55" s="135">
        <v>9</v>
      </c>
      <c r="M55" s="135">
        <v>9</v>
      </c>
      <c r="N55" s="135">
        <v>9</v>
      </c>
      <c r="O55" s="135">
        <v>9</v>
      </c>
      <c r="P55" s="135">
        <v>9</v>
      </c>
      <c r="Q55" s="135"/>
      <c r="R55" s="135"/>
      <c r="S55" s="135"/>
      <c r="T55" s="135"/>
      <c r="U55" s="135"/>
      <c r="V55" s="135"/>
      <c r="W55" s="135"/>
      <c r="X55" s="135"/>
      <c r="Y55" s="135"/>
      <c r="Z55" s="135"/>
      <c r="AA55" s="136"/>
    </row>
    <row r="56" spans="1:27" ht="14" thickBot="1">
      <c r="A56" s="39"/>
      <c r="B56" s="40"/>
      <c r="C56" s="41"/>
      <c r="D56" s="123" t="s">
        <v>65</v>
      </c>
      <c r="E56" s="79"/>
      <c r="F56" s="11" t="s">
        <v>25</v>
      </c>
      <c r="G56" s="55"/>
      <c r="H56" s="10">
        <f>IF(H53=0,"",H54/H53)</f>
        <v>0</v>
      </c>
      <c r="I56" s="12" t="s">
        <v>25</v>
      </c>
      <c r="J56" s="13">
        <f t="shared" ref="J56:AA56" si="15">IF(J53="","",J54/J53)</f>
        <v>0</v>
      </c>
      <c r="K56" s="13"/>
      <c r="L56" s="13">
        <f t="shared" si="15"/>
        <v>0</v>
      </c>
      <c r="M56" s="13">
        <f t="shared" si="15"/>
        <v>0</v>
      </c>
      <c r="N56" s="13">
        <f t="shared" si="15"/>
        <v>0</v>
      </c>
      <c r="O56" s="13">
        <f t="shared" si="15"/>
        <v>0</v>
      </c>
      <c r="P56" s="13">
        <f t="shared" si="15"/>
        <v>0</v>
      </c>
      <c r="Q56" s="13" t="str">
        <f t="shared" si="15"/>
        <v/>
      </c>
      <c r="R56" s="13" t="str">
        <f t="shared" si="15"/>
        <v/>
      </c>
      <c r="S56" s="13" t="str">
        <f t="shared" si="15"/>
        <v/>
      </c>
      <c r="T56" s="13" t="str">
        <f t="shared" si="15"/>
        <v/>
      </c>
      <c r="U56" s="13" t="str">
        <f t="shared" si="15"/>
        <v/>
      </c>
      <c r="V56" s="13" t="str">
        <f t="shared" si="15"/>
        <v/>
      </c>
      <c r="W56" s="13" t="str">
        <f t="shared" si="15"/>
        <v/>
      </c>
      <c r="X56" s="13" t="str">
        <f t="shared" si="15"/>
        <v/>
      </c>
      <c r="Y56" s="13" t="str">
        <f t="shared" si="15"/>
        <v/>
      </c>
      <c r="Z56" s="13" t="str">
        <f t="shared" si="15"/>
        <v/>
      </c>
      <c r="AA56" s="112" t="str">
        <f t="shared" si="15"/>
        <v/>
      </c>
    </row>
    <row r="57" spans="1:27">
      <c r="A57" s="34">
        <v>12</v>
      </c>
      <c r="B57" s="35" t="str">
        <f>$D$1</f>
        <v>YY Team</v>
      </c>
      <c r="C57" s="36" t="s">
        <v>19</v>
      </c>
      <c r="D57" s="121"/>
      <c r="E57" s="77"/>
      <c r="F57" s="4" t="s">
        <v>20</v>
      </c>
      <c r="G57" s="5"/>
      <c r="H57" s="5">
        <f>SUM(J57:AA57)</f>
        <v>0</v>
      </c>
      <c r="I57" s="6" t="s">
        <v>21</v>
      </c>
      <c r="J57" s="88"/>
      <c r="K57" s="88"/>
      <c r="L57" s="88"/>
      <c r="M57" s="88"/>
      <c r="N57" s="88"/>
      <c r="O57" s="88"/>
      <c r="P57" s="88"/>
      <c r="Q57" s="88"/>
      <c r="R57" s="88"/>
      <c r="S57" s="88"/>
      <c r="T57" s="88"/>
      <c r="U57" s="88"/>
      <c r="V57" s="88"/>
      <c r="W57" s="88"/>
      <c r="X57" s="88"/>
      <c r="Y57" s="88"/>
      <c r="Z57" s="88"/>
      <c r="AA57" s="89"/>
    </row>
    <row r="58" spans="1:27">
      <c r="A58" s="37"/>
      <c r="B58" s="20"/>
      <c r="C58" s="38" t="s">
        <v>22</v>
      </c>
      <c r="D58" s="122"/>
      <c r="E58" s="78"/>
      <c r="F58" s="7" t="s">
        <v>23</v>
      </c>
      <c r="G58" s="8"/>
      <c r="H58" s="8">
        <f>SUM(J58:AA58)</f>
        <v>0</v>
      </c>
      <c r="I58" s="9" t="s">
        <v>24</v>
      </c>
      <c r="J58" s="90"/>
      <c r="K58" s="90"/>
      <c r="L58" s="90"/>
      <c r="M58" s="90"/>
      <c r="N58" s="90"/>
      <c r="O58" s="90"/>
      <c r="P58" s="90"/>
      <c r="Q58" s="90"/>
      <c r="R58" s="90"/>
      <c r="S58" s="90"/>
      <c r="T58" s="90"/>
      <c r="U58" s="90"/>
      <c r="V58" s="90"/>
      <c r="W58" s="90"/>
      <c r="X58" s="90"/>
      <c r="Y58" s="90"/>
      <c r="Z58" s="90"/>
      <c r="AA58" s="91"/>
    </row>
    <row r="59" spans="1:27">
      <c r="A59" s="37"/>
      <c r="B59" s="20"/>
      <c r="C59" s="38"/>
      <c r="D59" s="122"/>
      <c r="E59" s="78"/>
      <c r="F59" s="132" t="s">
        <v>45</v>
      </c>
      <c r="G59" s="133"/>
      <c r="H59" s="8">
        <f>SUM(J59:AA59)</f>
        <v>0</v>
      </c>
      <c r="I59" s="134" t="s">
        <v>46</v>
      </c>
      <c r="J59" s="135"/>
      <c r="K59" s="135"/>
      <c r="L59" s="135"/>
      <c r="M59" s="135"/>
      <c r="N59" s="135"/>
      <c r="O59" s="135"/>
      <c r="P59" s="135"/>
      <c r="Q59" s="135"/>
      <c r="R59" s="135"/>
      <c r="S59" s="135"/>
      <c r="T59" s="135"/>
      <c r="U59" s="135"/>
      <c r="V59" s="135"/>
      <c r="W59" s="135"/>
      <c r="X59" s="135"/>
      <c r="Y59" s="135"/>
      <c r="Z59" s="135"/>
      <c r="AA59" s="136"/>
    </row>
    <row r="60" spans="1:27" ht="14" thickBot="1">
      <c r="A60" s="39"/>
      <c r="B60" s="40"/>
      <c r="C60" s="41"/>
      <c r="D60" s="123" t="s">
        <v>65</v>
      </c>
      <c r="E60" s="79"/>
      <c r="F60" s="11" t="s">
        <v>25</v>
      </c>
      <c r="G60" s="55"/>
      <c r="H60" s="10" t="str">
        <f>IF(H57=0,"",H58/H57)</f>
        <v/>
      </c>
      <c r="I60" s="12" t="s">
        <v>25</v>
      </c>
      <c r="J60" s="13" t="str">
        <f t="shared" ref="J60:O60" si="16">IF(J57="","",J58/J57)</f>
        <v/>
      </c>
      <c r="K60" s="13" t="str">
        <f t="shared" si="16"/>
        <v/>
      </c>
      <c r="L60" s="13" t="str">
        <f t="shared" si="16"/>
        <v/>
      </c>
      <c r="M60" s="13" t="str">
        <f t="shared" si="16"/>
        <v/>
      </c>
      <c r="N60" s="13" t="str">
        <f t="shared" si="16"/>
        <v/>
      </c>
      <c r="O60" s="13" t="str">
        <f t="shared" si="16"/>
        <v/>
      </c>
      <c r="P60" s="13"/>
      <c r="Q60" s="13" t="str">
        <f t="shared" ref="Q60:AA60" si="17">IF(Q57="","",Q58/Q57)</f>
        <v/>
      </c>
      <c r="R60" s="13" t="str">
        <f t="shared" si="17"/>
        <v/>
      </c>
      <c r="S60" s="13" t="str">
        <f t="shared" si="17"/>
        <v/>
      </c>
      <c r="T60" s="13" t="str">
        <f t="shared" si="17"/>
        <v/>
      </c>
      <c r="U60" s="13" t="str">
        <f t="shared" si="17"/>
        <v/>
      </c>
      <c r="V60" s="13" t="str">
        <f t="shared" si="17"/>
        <v/>
      </c>
      <c r="W60" s="13" t="str">
        <f t="shared" si="17"/>
        <v/>
      </c>
      <c r="X60" s="13" t="str">
        <f t="shared" si="17"/>
        <v/>
      </c>
      <c r="Y60" s="13" t="str">
        <f t="shared" si="17"/>
        <v/>
      </c>
      <c r="Z60" s="13" t="str">
        <f t="shared" si="17"/>
        <v/>
      </c>
      <c r="AA60" s="112" t="str">
        <f t="shared" si="17"/>
        <v/>
      </c>
    </row>
    <row r="61" spans="1:27">
      <c r="A61" s="34">
        <v>13</v>
      </c>
      <c r="B61" s="35" t="str">
        <f>$D$1</f>
        <v>YY Team</v>
      </c>
      <c r="C61" s="36" t="s">
        <v>51</v>
      </c>
      <c r="D61" s="121"/>
      <c r="E61" s="77"/>
      <c r="F61" s="4" t="s">
        <v>20</v>
      </c>
      <c r="G61" s="5"/>
      <c r="H61" s="5">
        <f>SUM(J61:AA61)</f>
        <v>0</v>
      </c>
      <c r="I61" s="6" t="s">
        <v>21</v>
      </c>
      <c r="J61" s="88"/>
      <c r="K61" s="88"/>
      <c r="L61" s="88"/>
      <c r="M61" s="88"/>
      <c r="N61" s="88"/>
      <c r="O61" s="88"/>
      <c r="P61" s="88"/>
      <c r="Q61" s="88"/>
      <c r="R61" s="88"/>
      <c r="S61" s="88"/>
      <c r="T61" s="88"/>
      <c r="U61" s="88"/>
      <c r="V61" s="88"/>
      <c r="W61" s="88"/>
      <c r="X61" s="88"/>
      <c r="Y61" s="88"/>
      <c r="Z61" s="88"/>
      <c r="AA61" s="89"/>
    </row>
    <row r="62" spans="1:27">
      <c r="A62" s="37"/>
      <c r="B62" s="20"/>
      <c r="C62" s="38" t="s">
        <v>22</v>
      </c>
      <c r="D62" s="122"/>
      <c r="E62" s="78"/>
      <c r="F62" s="7" t="s">
        <v>23</v>
      </c>
      <c r="G62" s="8"/>
      <c r="H62" s="8">
        <f>SUM(J62:AA62)</f>
        <v>0</v>
      </c>
      <c r="I62" s="9" t="s">
        <v>24</v>
      </c>
      <c r="J62" s="90"/>
      <c r="K62" s="90"/>
      <c r="L62" s="90"/>
      <c r="M62" s="90"/>
      <c r="N62" s="90"/>
      <c r="O62" s="90"/>
      <c r="P62" s="90"/>
      <c r="Q62" s="90"/>
      <c r="R62" s="90"/>
      <c r="S62" s="90"/>
      <c r="T62" s="90"/>
      <c r="U62" s="90"/>
      <c r="V62" s="90"/>
      <c r="W62" s="90"/>
      <c r="X62" s="90"/>
      <c r="Y62" s="90"/>
      <c r="Z62" s="90"/>
      <c r="AA62" s="91"/>
    </row>
    <row r="63" spans="1:27">
      <c r="A63" s="37"/>
      <c r="B63" s="20"/>
      <c r="C63" s="38"/>
      <c r="D63" s="122"/>
      <c r="E63" s="78"/>
      <c r="F63" s="132" t="s">
        <v>45</v>
      </c>
      <c r="G63" s="133"/>
      <c r="H63" s="8">
        <f>SUM(J63:AA63)</f>
        <v>0</v>
      </c>
      <c r="I63" s="134" t="s">
        <v>46</v>
      </c>
      <c r="J63" s="135"/>
      <c r="K63" s="135"/>
      <c r="L63" s="135"/>
      <c r="M63" s="135"/>
      <c r="N63" s="135"/>
      <c r="O63" s="135"/>
      <c r="P63" s="135"/>
      <c r="Q63" s="135"/>
      <c r="R63" s="135"/>
      <c r="S63" s="135"/>
      <c r="T63" s="135"/>
      <c r="U63" s="135"/>
      <c r="V63" s="135"/>
      <c r="W63" s="135"/>
      <c r="X63" s="135"/>
      <c r="Y63" s="135"/>
      <c r="Z63" s="135"/>
      <c r="AA63" s="136"/>
    </row>
    <row r="64" spans="1:27" ht="14" thickBot="1">
      <c r="A64" s="39"/>
      <c r="B64" s="40"/>
      <c r="C64" s="41"/>
      <c r="D64" s="123" t="s">
        <v>65</v>
      </c>
      <c r="E64" s="79"/>
      <c r="F64" s="11" t="s">
        <v>25</v>
      </c>
      <c r="G64" s="55"/>
      <c r="H64" s="10" t="str">
        <f>IF(H61=0,"",H62/H61)</f>
        <v/>
      </c>
      <c r="I64" s="12" t="s">
        <v>25</v>
      </c>
      <c r="J64" s="13" t="str">
        <f t="shared" ref="J64:AA64" si="18">IF(J61="","",J62/J61)</f>
        <v/>
      </c>
      <c r="K64" s="13" t="str">
        <f t="shared" si="18"/>
        <v/>
      </c>
      <c r="L64" s="13" t="str">
        <f t="shared" si="18"/>
        <v/>
      </c>
      <c r="M64" s="13" t="str">
        <f t="shared" si="18"/>
        <v/>
      </c>
      <c r="N64" s="13" t="str">
        <f t="shared" si="18"/>
        <v/>
      </c>
      <c r="O64" s="13" t="str">
        <f t="shared" si="18"/>
        <v/>
      </c>
      <c r="P64" s="13" t="str">
        <f t="shared" si="18"/>
        <v/>
      </c>
      <c r="Q64" s="13" t="str">
        <f t="shared" si="18"/>
        <v/>
      </c>
      <c r="R64" s="13" t="str">
        <f t="shared" si="18"/>
        <v/>
      </c>
      <c r="S64" s="13" t="str">
        <f t="shared" si="18"/>
        <v/>
      </c>
      <c r="T64" s="13" t="str">
        <f t="shared" si="18"/>
        <v/>
      </c>
      <c r="U64" s="13" t="str">
        <f t="shared" si="18"/>
        <v/>
      </c>
      <c r="V64" s="13" t="str">
        <f t="shared" si="18"/>
        <v/>
      </c>
      <c r="W64" s="13" t="str">
        <f t="shared" si="18"/>
        <v/>
      </c>
      <c r="X64" s="13" t="str">
        <f t="shared" si="18"/>
        <v/>
      </c>
      <c r="Y64" s="13" t="str">
        <f t="shared" si="18"/>
        <v/>
      </c>
      <c r="Z64" s="13" t="str">
        <f t="shared" si="18"/>
        <v/>
      </c>
      <c r="AA64" s="112" t="str">
        <f t="shared" si="18"/>
        <v/>
      </c>
    </row>
    <row r="65" spans="1:27">
      <c r="A65" s="34">
        <v>14</v>
      </c>
      <c r="B65" s="35" t="str">
        <f>$D$1</f>
        <v>YY Team</v>
      </c>
      <c r="C65" s="36" t="s">
        <v>19</v>
      </c>
      <c r="D65" s="121"/>
      <c r="E65" s="77"/>
      <c r="F65" s="4" t="s">
        <v>20</v>
      </c>
      <c r="G65" s="5"/>
      <c r="H65" s="5">
        <f>SUM(J65:AA65)</f>
        <v>0</v>
      </c>
      <c r="I65" s="6" t="s">
        <v>21</v>
      </c>
      <c r="J65" s="88"/>
      <c r="K65" s="88"/>
      <c r="L65" s="88"/>
      <c r="M65" s="88"/>
      <c r="N65" s="88"/>
      <c r="O65" s="88"/>
      <c r="P65" s="88"/>
      <c r="Q65" s="88"/>
      <c r="R65" s="88"/>
      <c r="S65" s="88"/>
      <c r="T65" s="88"/>
      <c r="U65" s="88"/>
      <c r="V65" s="88"/>
      <c r="W65" s="88"/>
      <c r="X65" s="88"/>
      <c r="Y65" s="88"/>
      <c r="Z65" s="88"/>
      <c r="AA65" s="89"/>
    </row>
    <row r="66" spans="1:27">
      <c r="A66" s="37"/>
      <c r="B66" s="20"/>
      <c r="C66" s="38" t="s">
        <v>22</v>
      </c>
      <c r="D66" s="122"/>
      <c r="E66" s="78"/>
      <c r="F66" s="7" t="s">
        <v>23</v>
      </c>
      <c r="G66" s="8"/>
      <c r="H66" s="8">
        <f>SUM(J66:AA66)</f>
        <v>0</v>
      </c>
      <c r="I66" s="9" t="s">
        <v>24</v>
      </c>
      <c r="J66" s="90"/>
      <c r="K66" s="90"/>
      <c r="L66" s="90"/>
      <c r="M66" s="90"/>
      <c r="N66" s="90"/>
      <c r="O66" s="90"/>
      <c r="P66" s="90"/>
      <c r="Q66" s="90"/>
      <c r="R66" s="90"/>
      <c r="S66" s="90"/>
      <c r="T66" s="90"/>
      <c r="U66" s="90"/>
      <c r="V66" s="90"/>
      <c r="W66" s="90"/>
      <c r="X66" s="90"/>
      <c r="Y66" s="90"/>
      <c r="Z66" s="90"/>
      <c r="AA66" s="91"/>
    </row>
    <row r="67" spans="1:27">
      <c r="A67" s="37"/>
      <c r="B67" s="20"/>
      <c r="C67" s="38"/>
      <c r="D67" s="122"/>
      <c r="E67" s="78"/>
      <c r="F67" s="132" t="s">
        <v>45</v>
      </c>
      <c r="G67" s="133"/>
      <c r="H67" s="8">
        <f>SUM(J67:AA67)</f>
        <v>0</v>
      </c>
      <c r="I67" s="134" t="s">
        <v>46</v>
      </c>
      <c r="J67" s="135"/>
      <c r="K67" s="135"/>
      <c r="L67" s="135"/>
      <c r="M67" s="135"/>
      <c r="N67" s="135"/>
      <c r="O67" s="135"/>
      <c r="P67" s="135"/>
      <c r="Q67" s="135"/>
      <c r="R67" s="135"/>
      <c r="S67" s="135"/>
      <c r="T67" s="135"/>
      <c r="U67" s="135"/>
      <c r="V67" s="135"/>
      <c r="W67" s="135"/>
      <c r="X67" s="135"/>
      <c r="Y67" s="135"/>
      <c r="Z67" s="135"/>
      <c r="AA67" s="136"/>
    </row>
    <row r="68" spans="1:27" ht="14" thickBot="1">
      <c r="A68" s="39"/>
      <c r="B68" s="40"/>
      <c r="C68" s="41"/>
      <c r="D68" s="123" t="s">
        <v>65</v>
      </c>
      <c r="E68" s="79"/>
      <c r="F68" s="11" t="s">
        <v>25</v>
      </c>
      <c r="G68" s="55"/>
      <c r="H68" s="10" t="str">
        <f>IF(H65=0,"",H66/H65)</f>
        <v/>
      </c>
      <c r="I68" s="12" t="s">
        <v>25</v>
      </c>
      <c r="J68" s="13" t="str">
        <f t="shared" ref="J68:AA68" si="19">IF(J65="","",J66/J65)</f>
        <v/>
      </c>
      <c r="K68" s="13" t="str">
        <f t="shared" si="19"/>
        <v/>
      </c>
      <c r="L68" s="13" t="str">
        <f t="shared" si="19"/>
        <v/>
      </c>
      <c r="M68" s="13" t="str">
        <f t="shared" si="19"/>
        <v/>
      </c>
      <c r="N68" s="13" t="str">
        <f t="shared" si="19"/>
        <v/>
      </c>
      <c r="O68" s="13" t="str">
        <f t="shared" si="19"/>
        <v/>
      </c>
      <c r="P68" s="13" t="str">
        <f t="shared" si="19"/>
        <v/>
      </c>
      <c r="Q68" s="13" t="str">
        <f t="shared" si="19"/>
        <v/>
      </c>
      <c r="R68" s="13" t="str">
        <f t="shared" si="19"/>
        <v/>
      </c>
      <c r="S68" s="13" t="str">
        <f t="shared" si="19"/>
        <v/>
      </c>
      <c r="T68" s="13" t="str">
        <f t="shared" si="19"/>
        <v/>
      </c>
      <c r="U68" s="13" t="str">
        <f t="shared" si="19"/>
        <v/>
      </c>
      <c r="V68" s="13" t="str">
        <f t="shared" si="19"/>
        <v/>
      </c>
      <c r="W68" s="13" t="str">
        <f t="shared" si="19"/>
        <v/>
      </c>
      <c r="X68" s="13" t="str">
        <f t="shared" si="19"/>
        <v/>
      </c>
      <c r="Y68" s="13" t="str">
        <f t="shared" si="19"/>
        <v/>
      </c>
      <c r="Z68" s="13" t="str">
        <f t="shared" si="19"/>
        <v/>
      </c>
      <c r="AA68" s="112" t="str">
        <f t="shared" si="19"/>
        <v/>
      </c>
    </row>
    <row r="69" spans="1:27">
      <c r="A69" s="34">
        <v>15</v>
      </c>
      <c r="B69" s="35" t="str">
        <f>$D$1</f>
        <v>YY Team</v>
      </c>
      <c r="C69" s="36" t="s">
        <v>19</v>
      </c>
      <c r="D69" s="121"/>
      <c r="E69" s="77"/>
      <c r="F69" s="4" t="s">
        <v>20</v>
      </c>
      <c r="G69" s="5"/>
      <c r="H69" s="5">
        <f>SUM(J69:AA69)</f>
        <v>0</v>
      </c>
      <c r="I69" s="6" t="s">
        <v>21</v>
      </c>
      <c r="J69" s="88"/>
      <c r="K69" s="88"/>
      <c r="L69" s="88"/>
      <c r="M69" s="88"/>
      <c r="N69" s="88"/>
      <c r="O69" s="88"/>
      <c r="P69" s="88"/>
      <c r="Q69" s="88"/>
      <c r="R69" s="88"/>
      <c r="S69" s="88"/>
      <c r="T69" s="88"/>
      <c r="U69" s="88"/>
      <c r="V69" s="88"/>
      <c r="W69" s="88"/>
      <c r="X69" s="88"/>
      <c r="Y69" s="88"/>
      <c r="Z69" s="88"/>
      <c r="AA69" s="89"/>
    </row>
    <row r="70" spans="1:27">
      <c r="A70" s="37"/>
      <c r="B70" s="20"/>
      <c r="C70" s="38" t="s">
        <v>22</v>
      </c>
      <c r="D70" s="122"/>
      <c r="E70" s="78"/>
      <c r="F70" s="7" t="s">
        <v>23</v>
      </c>
      <c r="G70" s="8"/>
      <c r="H70" s="8">
        <f>SUM(J70:AA70)</f>
        <v>0</v>
      </c>
      <c r="I70" s="9" t="s">
        <v>24</v>
      </c>
      <c r="J70" s="90"/>
      <c r="K70" s="90"/>
      <c r="L70" s="90"/>
      <c r="M70" s="90"/>
      <c r="N70" s="90"/>
      <c r="O70" s="90"/>
      <c r="P70" s="90"/>
      <c r="Q70" s="90"/>
      <c r="R70" s="90"/>
      <c r="S70" s="90"/>
      <c r="T70" s="90"/>
      <c r="U70" s="90"/>
      <c r="V70" s="90"/>
      <c r="W70" s="90"/>
      <c r="X70" s="90"/>
      <c r="Y70" s="90"/>
      <c r="Z70" s="90"/>
      <c r="AA70" s="91"/>
    </row>
    <row r="71" spans="1:27">
      <c r="A71" s="37"/>
      <c r="B71" s="20"/>
      <c r="C71" s="38"/>
      <c r="D71" s="122"/>
      <c r="E71" s="78"/>
      <c r="F71" s="132" t="s">
        <v>45</v>
      </c>
      <c r="G71" s="133"/>
      <c r="H71" s="8">
        <f>SUM(J71:AA71)</f>
        <v>0</v>
      </c>
      <c r="I71" s="134" t="s">
        <v>46</v>
      </c>
      <c r="J71" s="135"/>
      <c r="K71" s="135"/>
      <c r="L71" s="135"/>
      <c r="M71" s="135"/>
      <c r="N71" s="135"/>
      <c r="O71" s="135"/>
      <c r="P71" s="135"/>
      <c r="Q71" s="135"/>
      <c r="R71" s="135"/>
      <c r="S71" s="135"/>
      <c r="T71" s="135"/>
      <c r="U71" s="135"/>
      <c r="V71" s="135"/>
      <c r="W71" s="135"/>
      <c r="X71" s="135"/>
      <c r="Y71" s="135"/>
      <c r="Z71" s="135"/>
      <c r="AA71" s="136"/>
    </row>
    <row r="72" spans="1:27" ht="14" thickBot="1">
      <c r="A72" s="39"/>
      <c r="B72" s="40"/>
      <c r="C72" s="41"/>
      <c r="D72" s="123" t="s">
        <v>65</v>
      </c>
      <c r="E72" s="79"/>
      <c r="F72" s="11" t="s">
        <v>25</v>
      </c>
      <c r="G72" s="55"/>
      <c r="H72" s="10" t="str">
        <f>IF(H69=0,"",H70/H69)</f>
        <v/>
      </c>
      <c r="I72" s="12" t="s">
        <v>25</v>
      </c>
      <c r="J72" s="13" t="str">
        <f t="shared" ref="J72:R72" si="20">IF(J69="","",J70/J69)</f>
        <v/>
      </c>
      <c r="K72" s="13" t="str">
        <f t="shared" si="20"/>
        <v/>
      </c>
      <c r="L72" s="13" t="str">
        <f t="shared" si="20"/>
        <v/>
      </c>
      <c r="M72" s="13" t="str">
        <f t="shared" si="20"/>
        <v/>
      </c>
      <c r="N72" s="13" t="str">
        <f t="shared" si="20"/>
        <v/>
      </c>
      <c r="O72" s="13" t="str">
        <f t="shared" si="20"/>
        <v/>
      </c>
      <c r="P72" s="13" t="str">
        <f t="shared" si="20"/>
        <v/>
      </c>
      <c r="Q72" s="13" t="str">
        <f t="shared" si="20"/>
        <v/>
      </c>
      <c r="R72" s="13" t="str">
        <f t="shared" si="20"/>
        <v/>
      </c>
      <c r="S72" s="13"/>
      <c r="T72" s="13" t="str">
        <f t="shared" ref="T72:AA72" si="21">IF(T69="","",T70/T69)</f>
        <v/>
      </c>
      <c r="U72" s="13" t="str">
        <f t="shared" si="21"/>
        <v/>
      </c>
      <c r="V72" s="13" t="str">
        <f t="shared" si="21"/>
        <v/>
      </c>
      <c r="W72" s="13" t="str">
        <f t="shared" si="21"/>
        <v/>
      </c>
      <c r="X72" s="13" t="str">
        <f t="shared" si="21"/>
        <v/>
      </c>
      <c r="Y72" s="13" t="str">
        <f t="shared" si="21"/>
        <v/>
      </c>
      <c r="Z72" s="13" t="str">
        <f t="shared" si="21"/>
        <v/>
      </c>
      <c r="AA72" s="112" t="str">
        <f t="shared" si="21"/>
        <v/>
      </c>
    </row>
    <row r="73" spans="1:27">
      <c r="A73" s="34">
        <v>16</v>
      </c>
      <c r="B73" s="35" t="str">
        <f>$D$1</f>
        <v>YY Team</v>
      </c>
      <c r="C73" s="36" t="s">
        <v>47</v>
      </c>
      <c r="D73" s="121"/>
      <c r="E73" s="77"/>
      <c r="F73" s="4" t="s">
        <v>20</v>
      </c>
      <c r="G73" s="5"/>
      <c r="H73" s="5">
        <f>SUM(J73:AA73)</f>
        <v>0</v>
      </c>
      <c r="I73" s="6" t="s">
        <v>21</v>
      </c>
      <c r="J73" s="88"/>
      <c r="K73" s="88"/>
      <c r="L73" s="88"/>
      <c r="M73" s="88"/>
      <c r="N73" s="88"/>
      <c r="O73" s="88"/>
      <c r="P73" s="88"/>
      <c r="Q73" s="88"/>
      <c r="R73" s="88"/>
      <c r="S73" s="88"/>
      <c r="T73" s="88"/>
      <c r="U73" s="88"/>
      <c r="V73" s="88"/>
      <c r="W73" s="88"/>
      <c r="X73" s="88"/>
      <c r="Y73" s="88"/>
      <c r="Z73" s="88"/>
      <c r="AA73" s="89"/>
    </row>
    <row r="74" spans="1:27">
      <c r="A74" s="37"/>
      <c r="B74" s="20"/>
      <c r="C74" s="38" t="s">
        <v>22</v>
      </c>
      <c r="D74" s="122"/>
      <c r="E74" s="78"/>
      <c r="F74" s="7" t="s">
        <v>23</v>
      </c>
      <c r="G74" s="8"/>
      <c r="H74" s="8">
        <f>SUM(J74:AA74)</f>
        <v>0</v>
      </c>
      <c r="I74" s="9" t="s">
        <v>24</v>
      </c>
      <c r="J74" s="90"/>
      <c r="K74" s="90"/>
      <c r="L74" s="90"/>
      <c r="M74" s="90"/>
      <c r="N74" s="90"/>
      <c r="O74" s="90"/>
      <c r="P74" s="90"/>
      <c r="Q74" s="90"/>
      <c r="R74" s="90"/>
      <c r="S74" s="90"/>
      <c r="T74" s="90"/>
      <c r="U74" s="90"/>
      <c r="V74" s="90"/>
      <c r="W74" s="90"/>
      <c r="X74" s="90"/>
      <c r="Y74" s="90"/>
      <c r="Z74" s="90"/>
      <c r="AA74" s="91"/>
    </row>
    <row r="75" spans="1:27">
      <c r="A75" s="37"/>
      <c r="B75" s="20"/>
      <c r="C75" s="38"/>
      <c r="D75" s="122"/>
      <c r="E75" s="78"/>
      <c r="F75" s="132" t="s">
        <v>45</v>
      </c>
      <c r="G75" s="133"/>
      <c r="H75" s="8">
        <f>SUM(J75:AA75)</f>
        <v>0</v>
      </c>
      <c r="I75" s="134" t="s">
        <v>46</v>
      </c>
      <c r="J75" s="135"/>
      <c r="K75" s="135"/>
      <c r="L75" s="135"/>
      <c r="M75" s="135"/>
      <c r="N75" s="135"/>
      <c r="O75" s="135"/>
      <c r="P75" s="135"/>
      <c r="Q75" s="135"/>
      <c r="R75" s="135"/>
      <c r="S75" s="135"/>
      <c r="T75" s="135"/>
      <c r="U75" s="135"/>
      <c r="V75" s="135"/>
      <c r="W75" s="135"/>
      <c r="X75" s="135"/>
      <c r="Y75" s="135"/>
      <c r="Z75" s="135"/>
      <c r="AA75" s="136"/>
    </row>
    <row r="76" spans="1:27" ht="14" thickBot="1">
      <c r="A76" s="39"/>
      <c r="B76" s="40"/>
      <c r="C76" s="41"/>
      <c r="D76" s="123" t="s">
        <v>65</v>
      </c>
      <c r="E76" s="79"/>
      <c r="F76" s="11" t="s">
        <v>25</v>
      </c>
      <c r="G76" s="55"/>
      <c r="H76" s="10" t="str">
        <f>IF(H73=0,"",H74/H73)</f>
        <v/>
      </c>
      <c r="I76" s="12" t="s">
        <v>25</v>
      </c>
      <c r="J76" s="13" t="str">
        <f t="shared" ref="J76:AA76" si="22">IF(J73="","",J74/J73)</f>
        <v/>
      </c>
      <c r="K76" s="13" t="str">
        <f t="shared" si="22"/>
        <v/>
      </c>
      <c r="L76" s="13" t="str">
        <f t="shared" si="22"/>
        <v/>
      </c>
      <c r="M76" s="13" t="str">
        <f t="shared" si="22"/>
        <v/>
      </c>
      <c r="N76" s="13" t="str">
        <f t="shared" si="22"/>
        <v/>
      </c>
      <c r="O76" s="13" t="str">
        <f t="shared" si="22"/>
        <v/>
      </c>
      <c r="P76" s="13" t="str">
        <f t="shared" si="22"/>
        <v/>
      </c>
      <c r="Q76" s="13" t="str">
        <f t="shared" si="22"/>
        <v/>
      </c>
      <c r="R76" s="13" t="str">
        <f t="shared" si="22"/>
        <v/>
      </c>
      <c r="S76" s="13" t="str">
        <f t="shared" si="22"/>
        <v/>
      </c>
      <c r="T76" s="13" t="str">
        <f t="shared" si="22"/>
        <v/>
      </c>
      <c r="U76" s="13" t="str">
        <f t="shared" si="22"/>
        <v/>
      </c>
      <c r="V76" s="13" t="str">
        <f t="shared" si="22"/>
        <v/>
      </c>
      <c r="W76" s="13" t="str">
        <f t="shared" si="22"/>
        <v/>
      </c>
      <c r="X76" s="13" t="str">
        <f t="shared" si="22"/>
        <v/>
      </c>
      <c r="Y76" s="13" t="str">
        <f t="shared" si="22"/>
        <v/>
      </c>
      <c r="Z76" s="13" t="str">
        <f t="shared" si="22"/>
        <v/>
      </c>
      <c r="AA76" s="112" t="str">
        <f t="shared" si="22"/>
        <v/>
      </c>
    </row>
    <row r="77" spans="1:27">
      <c r="A77" s="34">
        <v>17</v>
      </c>
      <c r="B77" s="35" t="str">
        <f>$D$1</f>
        <v>YY Team</v>
      </c>
      <c r="C77" s="36" t="s">
        <v>19</v>
      </c>
      <c r="D77" s="121"/>
      <c r="E77" s="77"/>
      <c r="F77" s="4" t="s">
        <v>20</v>
      </c>
      <c r="G77" s="5"/>
      <c r="H77" s="5">
        <f>SUM(J77:AA77)</f>
        <v>0</v>
      </c>
      <c r="I77" s="6" t="s">
        <v>21</v>
      </c>
      <c r="J77" s="88"/>
      <c r="K77" s="88"/>
      <c r="L77" s="88"/>
      <c r="M77" s="88"/>
      <c r="N77" s="88"/>
      <c r="O77" s="88"/>
      <c r="P77" s="88"/>
      <c r="Q77" s="88"/>
      <c r="R77" s="88"/>
      <c r="S77" s="88"/>
      <c r="T77" s="88"/>
      <c r="U77" s="88"/>
      <c r="V77" s="88"/>
      <c r="W77" s="88"/>
      <c r="X77" s="88"/>
      <c r="Y77" s="88"/>
      <c r="Z77" s="88"/>
      <c r="AA77" s="89"/>
    </row>
    <row r="78" spans="1:27">
      <c r="A78" s="37"/>
      <c r="B78" s="20"/>
      <c r="C78" s="38" t="s">
        <v>22</v>
      </c>
      <c r="D78" s="122"/>
      <c r="E78" s="78"/>
      <c r="F78" s="7" t="s">
        <v>23</v>
      </c>
      <c r="G78" s="8"/>
      <c r="H78" s="8">
        <f>SUM(J78:AA78)</f>
        <v>0</v>
      </c>
      <c r="I78" s="9" t="s">
        <v>24</v>
      </c>
      <c r="J78" s="90"/>
      <c r="K78" s="90"/>
      <c r="L78" s="90"/>
      <c r="M78" s="90"/>
      <c r="N78" s="90"/>
      <c r="O78" s="90"/>
      <c r="P78" s="90"/>
      <c r="Q78" s="90"/>
      <c r="R78" s="90"/>
      <c r="S78" s="90"/>
      <c r="T78" s="90"/>
      <c r="U78" s="90"/>
      <c r="V78" s="90"/>
      <c r="W78" s="90"/>
      <c r="X78" s="90"/>
      <c r="Y78" s="90"/>
      <c r="Z78" s="90"/>
      <c r="AA78" s="91"/>
    </row>
    <row r="79" spans="1:27">
      <c r="A79" s="37"/>
      <c r="B79" s="20"/>
      <c r="C79" s="38"/>
      <c r="D79" s="122"/>
      <c r="E79" s="78"/>
      <c r="F79" s="132" t="s">
        <v>45</v>
      </c>
      <c r="G79" s="133"/>
      <c r="H79" s="8">
        <f>SUM(J79:AA79)</f>
        <v>0</v>
      </c>
      <c r="I79" s="134" t="s">
        <v>46</v>
      </c>
      <c r="J79" s="135"/>
      <c r="K79" s="135"/>
      <c r="L79" s="135"/>
      <c r="M79" s="135"/>
      <c r="N79" s="135"/>
      <c r="O79" s="135"/>
      <c r="P79" s="135"/>
      <c r="Q79" s="135"/>
      <c r="R79" s="135"/>
      <c r="S79" s="135"/>
      <c r="T79" s="135"/>
      <c r="U79" s="135"/>
      <c r="V79" s="135"/>
      <c r="W79" s="135"/>
      <c r="X79" s="135"/>
      <c r="Y79" s="135"/>
      <c r="Z79" s="135"/>
      <c r="AA79" s="136"/>
    </row>
    <row r="80" spans="1:27" ht="14" thickBot="1">
      <c r="A80" s="39"/>
      <c r="B80" s="40"/>
      <c r="C80" s="41"/>
      <c r="D80" s="123" t="s">
        <v>65</v>
      </c>
      <c r="E80" s="79"/>
      <c r="F80" s="11" t="s">
        <v>25</v>
      </c>
      <c r="G80" s="55"/>
      <c r="H80" s="10" t="str">
        <f>IF(H77=0,"",H78/H77)</f>
        <v/>
      </c>
      <c r="I80" s="12" t="s">
        <v>25</v>
      </c>
      <c r="J80" s="13" t="str">
        <f t="shared" ref="J80:AA80" si="23">IF(J77="","",J78/J77)</f>
        <v/>
      </c>
      <c r="K80" s="13" t="str">
        <f t="shared" si="23"/>
        <v/>
      </c>
      <c r="L80" s="13" t="str">
        <f t="shared" si="23"/>
        <v/>
      </c>
      <c r="M80" s="13" t="str">
        <f t="shared" si="23"/>
        <v/>
      </c>
      <c r="N80" s="13" t="str">
        <f t="shared" si="23"/>
        <v/>
      </c>
      <c r="O80" s="13" t="str">
        <f t="shared" si="23"/>
        <v/>
      </c>
      <c r="P80" s="13" t="str">
        <f t="shared" si="23"/>
        <v/>
      </c>
      <c r="Q80" s="13" t="str">
        <f t="shared" si="23"/>
        <v/>
      </c>
      <c r="R80" s="13" t="str">
        <f t="shared" si="23"/>
        <v/>
      </c>
      <c r="S80" s="13" t="str">
        <f t="shared" si="23"/>
        <v/>
      </c>
      <c r="T80" s="13" t="str">
        <f t="shared" si="23"/>
        <v/>
      </c>
      <c r="U80" s="13" t="str">
        <f t="shared" si="23"/>
        <v/>
      </c>
      <c r="V80" s="13" t="str">
        <f t="shared" si="23"/>
        <v/>
      </c>
      <c r="W80" s="13" t="str">
        <f t="shared" si="23"/>
        <v/>
      </c>
      <c r="X80" s="13" t="str">
        <f t="shared" si="23"/>
        <v/>
      </c>
      <c r="Y80" s="13" t="str">
        <f t="shared" si="23"/>
        <v/>
      </c>
      <c r="Z80" s="13" t="str">
        <f t="shared" si="23"/>
        <v/>
      </c>
      <c r="AA80" s="112" t="str">
        <f t="shared" si="23"/>
        <v/>
      </c>
    </row>
    <row r="81" spans="1:27">
      <c r="A81" s="34">
        <v>18</v>
      </c>
      <c r="B81" s="35" t="str">
        <f>$D$1</f>
        <v>YY Team</v>
      </c>
      <c r="C81" s="36" t="s">
        <v>19</v>
      </c>
      <c r="D81" s="121"/>
      <c r="E81" s="77"/>
      <c r="F81" s="4" t="s">
        <v>20</v>
      </c>
      <c r="G81" s="5"/>
      <c r="H81" s="5">
        <f>SUM(J81:AA81)</f>
        <v>0</v>
      </c>
      <c r="I81" s="6" t="s">
        <v>21</v>
      </c>
      <c r="J81" s="88"/>
      <c r="K81" s="88"/>
      <c r="L81" s="88"/>
      <c r="M81" s="88"/>
      <c r="N81" s="88"/>
      <c r="O81" s="88"/>
      <c r="P81" s="88"/>
      <c r="Q81" s="88"/>
      <c r="R81" s="88"/>
      <c r="S81" s="88"/>
      <c r="T81" s="88"/>
      <c r="U81" s="88"/>
      <c r="V81" s="88"/>
      <c r="W81" s="88"/>
      <c r="X81" s="88"/>
      <c r="Y81" s="88"/>
      <c r="Z81" s="88"/>
      <c r="AA81" s="89"/>
    </row>
    <row r="82" spans="1:27">
      <c r="A82" s="37"/>
      <c r="B82" s="20"/>
      <c r="C82" s="38" t="s">
        <v>22</v>
      </c>
      <c r="D82" s="122"/>
      <c r="E82" s="78"/>
      <c r="F82" s="7" t="s">
        <v>23</v>
      </c>
      <c r="G82" s="8"/>
      <c r="H82" s="8">
        <f>SUM(J82:AA82)</f>
        <v>0</v>
      </c>
      <c r="I82" s="9" t="s">
        <v>24</v>
      </c>
      <c r="J82" s="90"/>
      <c r="K82" s="90"/>
      <c r="L82" s="90"/>
      <c r="M82" s="90"/>
      <c r="N82" s="90"/>
      <c r="O82" s="90"/>
      <c r="P82" s="90"/>
      <c r="Q82" s="90"/>
      <c r="R82" s="90"/>
      <c r="S82" s="90"/>
      <c r="T82" s="90"/>
      <c r="U82" s="90"/>
      <c r="V82" s="90"/>
      <c r="W82" s="90"/>
      <c r="X82" s="90"/>
      <c r="Y82" s="90"/>
      <c r="Z82" s="90"/>
      <c r="AA82" s="91"/>
    </row>
    <row r="83" spans="1:27">
      <c r="A83" s="37"/>
      <c r="B83" s="20"/>
      <c r="C83" s="38"/>
      <c r="D83" s="122"/>
      <c r="E83" s="78"/>
      <c r="F83" s="132" t="s">
        <v>45</v>
      </c>
      <c r="G83" s="133"/>
      <c r="H83" s="8">
        <f>SUM(J83:AA83)</f>
        <v>0</v>
      </c>
      <c r="I83" s="134" t="s">
        <v>46</v>
      </c>
      <c r="J83" s="135"/>
      <c r="K83" s="135"/>
      <c r="L83" s="135"/>
      <c r="M83" s="135"/>
      <c r="N83" s="135"/>
      <c r="O83" s="135"/>
      <c r="P83" s="135"/>
      <c r="Q83" s="135"/>
      <c r="R83" s="135"/>
      <c r="S83" s="135"/>
      <c r="T83" s="135"/>
      <c r="U83" s="135"/>
      <c r="V83" s="135"/>
      <c r="W83" s="135"/>
      <c r="X83" s="135"/>
      <c r="Y83" s="135"/>
      <c r="Z83" s="135"/>
      <c r="AA83" s="136"/>
    </row>
    <row r="84" spans="1:27" ht="14" thickBot="1">
      <c r="A84" s="39"/>
      <c r="B84" s="40"/>
      <c r="C84" s="41"/>
      <c r="D84" s="123" t="s">
        <v>65</v>
      </c>
      <c r="E84" s="79"/>
      <c r="F84" s="11" t="s">
        <v>25</v>
      </c>
      <c r="G84" s="55"/>
      <c r="H84" s="10" t="str">
        <f>IF(H81=0,"",H82/H81)</f>
        <v/>
      </c>
      <c r="I84" s="12" t="s">
        <v>25</v>
      </c>
      <c r="J84" s="13" t="str">
        <f t="shared" ref="J84:AA84" si="24">IF(J81="","",J82/J81)</f>
        <v/>
      </c>
      <c r="K84" s="13" t="str">
        <f t="shared" si="24"/>
        <v/>
      </c>
      <c r="L84" s="13" t="str">
        <f t="shared" si="24"/>
        <v/>
      </c>
      <c r="M84" s="13" t="str">
        <f t="shared" si="24"/>
        <v/>
      </c>
      <c r="N84" s="13" t="str">
        <f t="shared" si="24"/>
        <v/>
      </c>
      <c r="O84" s="13" t="str">
        <f t="shared" si="24"/>
        <v/>
      </c>
      <c r="P84" s="13" t="str">
        <f t="shared" si="24"/>
        <v/>
      </c>
      <c r="Q84" s="13" t="str">
        <f t="shared" si="24"/>
        <v/>
      </c>
      <c r="R84" s="13" t="str">
        <f t="shared" si="24"/>
        <v/>
      </c>
      <c r="S84" s="13" t="str">
        <f t="shared" si="24"/>
        <v/>
      </c>
      <c r="T84" s="13" t="str">
        <f t="shared" si="24"/>
        <v/>
      </c>
      <c r="U84" s="13" t="str">
        <f t="shared" si="24"/>
        <v/>
      </c>
      <c r="V84" s="13" t="str">
        <f t="shared" si="24"/>
        <v/>
      </c>
      <c r="W84" s="13" t="str">
        <f t="shared" si="24"/>
        <v/>
      </c>
      <c r="X84" s="13" t="str">
        <f t="shared" si="24"/>
        <v/>
      </c>
      <c r="Y84" s="13" t="str">
        <f t="shared" si="24"/>
        <v/>
      </c>
      <c r="Z84" s="13" t="str">
        <f t="shared" si="24"/>
        <v/>
      </c>
      <c r="AA84" s="112" t="str">
        <f t="shared" si="24"/>
        <v/>
      </c>
    </row>
    <row r="85" spans="1:27">
      <c r="A85" s="34">
        <v>19</v>
      </c>
      <c r="B85" s="35" t="str">
        <f>$D$1</f>
        <v>YY Team</v>
      </c>
      <c r="C85" s="36" t="s">
        <v>19</v>
      </c>
      <c r="D85" s="121"/>
      <c r="E85" s="77"/>
      <c r="F85" s="4" t="s">
        <v>20</v>
      </c>
      <c r="G85" s="5"/>
      <c r="H85" s="5">
        <f>SUM(J85:AA85)</f>
        <v>0</v>
      </c>
      <c r="I85" s="6" t="s">
        <v>21</v>
      </c>
      <c r="J85" s="88"/>
      <c r="K85" s="88"/>
      <c r="L85" s="88"/>
      <c r="M85" s="88"/>
      <c r="N85" s="88"/>
      <c r="O85" s="88"/>
      <c r="P85" s="88"/>
      <c r="Q85" s="88"/>
      <c r="R85" s="88"/>
      <c r="S85" s="88"/>
      <c r="T85" s="88"/>
      <c r="U85" s="88"/>
      <c r="V85" s="88"/>
      <c r="W85" s="88"/>
      <c r="X85" s="88"/>
      <c r="Y85" s="88"/>
      <c r="Z85" s="88"/>
      <c r="AA85" s="89"/>
    </row>
    <row r="86" spans="1:27">
      <c r="A86" s="37"/>
      <c r="B86" s="20"/>
      <c r="C86" s="38" t="s">
        <v>22</v>
      </c>
      <c r="D86" s="122"/>
      <c r="E86" s="78"/>
      <c r="F86" s="7" t="s">
        <v>23</v>
      </c>
      <c r="G86" s="8"/>
      <c r="H86" s="8">
        <f>SUM(J86:AA86)</f>
        <v>0</v>
      </c>
      <c r="I86" s="9" t="s">
        <v>24</v>
      </c>
      <c r="J86" s="90"/>
      <c r="K86" s="90"/>
      <c r="L86" s="90"/>
      <c r="M86" s="90"/>
      <c r="N86" s="90"/>
      <c r="O86" s="90"/>
      <c r="P86" s="90"/>
      <c r="Q86" s="90"/>
      <c r="R86" s="90"/>
      <c r="S86" s="90"/>
      <c r="T86" s="90"/>
      <c r="U86" s="90"/>
      <c r="V86" s="90"/>
      <c r="W86" s="90"/>
      <c r="X86" s="90"/>
      <c r="Y86" s="90"/>
      <c r="Z86" s="90"/>
      <c r="AA86" s="91"/>
    </row>
    <row r="87" spans="1:27">
      <c r="A87" s="37"/>
      <c r="B87" s="20"/>
      <c r="C87" s="38"/>
      <c r="D87" s="122"/>
      <c r="E87" s="78"/>
      <c r="F87" s="132" t="s">
        <v>45</v>
      </c>
      <c r="G87" s="133"/>
      <c r="H87" s="8">
        <f>SUM(J87:AA87)</f>
        <v>0</v>
      </c>
      <c r="I87" s="134" t="s">
        <v>46</v>
      </c>
      <c r="J87" s="135"/>
      <c r="K87" s="135"/>
      <c r="L87" s="135"/>
      <c r="M87" s="135"/>
      <c r="N87" s="135"/>
      <c r="O87" s="135"/>
      <c r="P87" s="135"/>
      <c r="Q87" s="135"/>
      <c r="R87" s="135"/>
      <c r="S87" s="135"/>
      <c r="T87" s="135"/>
      <c r="U87" s="135"/>
      <c r="V87" s="135"/>
      <c r="W87" s="135"/>
      <c r="X87" s="135"/>
      <c r="Y87" s="135"/>
      <c r="Z87" s="135"/>
      <c r="AA87" s="136"/>
    </row>
    <row r="88" spans="1:27" ht="14" thickBot="1">
      <c r="A88" s="39"/>
      <c r="B88" s="40"/>
      <c r="C88" s="41"/>
      <c r="D88" s="123" t="s">
        <v>65</v>
      </c>
      <c r="E88" s="79"/>
      <c r="F88" s="11" t="s">
        <v>25</v>
      </c>
      <c r="G88" s="55"/>
      <c r="H88" s="10" t="str">
        <f>IF(H85=0,"",H86/H85)</f>
        <v/>
      </c>
      <c r="I88" s="12" t="s">
        <v>25</v>
      </c>
      <c r="J88" s="13" t="str">
        <f t="shared" ref="J88:AA88" si="25">IF(J85="","",J86/J85)</f>
        <v/>
      </c>
      <c r="K88" s="13" t="str">
        <f t="shared" si="25"/>
        <v/>
      </c>
      <c r="L88" s="13" t="str">
        <f t="shared" si="25"/>
        <v/>
      </c>
      <c r="M88" s="13" t="str">
        <f t="shared" si="25"/>
        <v/>
      </c>
      <c r="N88" s="13" t="str">
        <f t="shared" si="25"/>
        <v/>
      </c>
      <c r="O88" s="13" t="str">
        <f t="shared" si="25"/>
        <v/>
      </c>
      <c r="P88" s="13" t="str">
        <f t="shared" si="25"/>
        <v/>
      </c>
      <c r="Q88" s="13" t="str">
        <f t="shared" si="25"/>
        <v/>
      </c>
      <c r="R88" s="13" t="str">
        <f t="shared" si="25"/>
        <v/>
      </c>
      <c r="S88" s="13" t="str">
        <f t="shared" si="25"/>
        <v/>
      </c>
      <c r="T88" s="13" t="str">
        <f t="shared" si="25"/>
        <v/>
      </c>
      <c r="U88" s="13" t="str">
        <f t="shared" si="25"/>
        <v/>
      </c>
      <c r="V88" s="13" t="str">
        <f t="shared" si="25"/>
        <v/>
      </c>
      <c r="W88" s="13" t="str">
        <f t="shared" si="25"/>
        <v/>
      </c>
      <c r="X88" s="13" t="str">
        <f t="shared" si="25"/>
        <v/>
      </c>
      <c r="Y88" s="13" t="str">
        <f t="shared" si="25"/>
        <v/>
      </c>
      <c r="Z88" s="13" t="str">
        <f t="shared" si="25"/>
        <v/>
      </c>
      <c r="AA88" s="112" t="str">
        <f t="shared" si="25"/>
        <v/>
      </c>
    </row>
    <row r="89" spans="1:27">
      <c r="A89" s="34">
        <v>20</v>
      </c>
      <c r="B89" s="35" t="str">
        <f>$D$1</f>
        <v>YY Team</v>
      </c>
      <c r="C89" s="36" t="s">
        <v>19</v>
      </c>
      <c r="D89" s="121"/>
      <c r="E89" s="77"/>
      <c r="F89" s="4" t="s">
        <v>20</v>
      </c>
      <c r="G89" s="5"/>
      <c r="H89" s="5">
        <f>SUM(J89:AA89)</f>
        <v>0</v>
      </c>
      <c r="I89" s="6" t="s">
        <v>21</v>
      </c>
      <c r="J89" s="88"/>
      <c r="K89" s="88"/>
      <c r="L89" s="88"/>
      <c r="M89" s="88"/>
      <c r="N89" s="88"/>
      <c r="O89" s="88"/>
      <c r="P89" s="88"/>
      <c r="Q89" s="88"/>
      <c r="R89" s="88"/>
      <c r="S89" s="88"/>
      <c r="T89" s="88"/>
      <c r="U89" s="88"/>
      <c r="V89" s="88"/>
      <c r="W89" s="88"/>
      <c r="X89" s="88"/>
      <c r="Y89" s="88"/>
      <c r="Z89" s="88"/>
      <c r="AA89" s="89"/>
    </row>
    <row r="90" spans="1:27">
      <c r="A90" s="37"/>
      <c r="B90" s="20"/>
      <c r="C90" s="38" t="s">
        <v>22</v>
      </c>
      <c r="D90" s="122"/>
      <c r="E90" s="78"/>
      <c r="F90" s="7" t="s">
        <v>23</v>
      </c>
      <c r="G90" s="8"/>
      <c r="H90" s="8">
        <f>SUM(J90:AA90)</f>
        <v>0</v>
      </c>
      <c r="I90" s="9" t="s">
        <v>24</v>
      </c>
      <c r="J90" s="90"/>
      <c r="K90" s="90"/>
      <c r="L90" s="90"/>
      <c r="M90" s="90"/>
      <c r="N90" s="90"/>
      <c r="O90" s="90"/>
      <c r="P90" s="90"/>
      <c r="Q90" s="90"/>
      <c r="R90" s="90"/>
      <c r="S90" s="90"/>
      <c r="T90" s="90"/>
      <c r="U90" s="90"/>
      <c r="V90" s="90"/>
      <c r="W90" s="90"/>
      <c r="X90" s="90"/>
      <c r="Y90" s="90"/>
      <c r="Z90" s="90"/>
      <c r="AA90" s="91"/>
    </row>
    <row r="91" spans="1:27">
      <c r="A91" s="37"/>
      <c r="B91" s="20"/>
      <c r="C91" s="38"/>
      <c r="D91" s="122"/>
      <c r="E91" s="78"/>
      <c r="F91" s="132" t="s">
        <v>45</v>
      </c>
      <c r="G91" s="133"/>
      <c r="H91" s="8">
        <f>SUM(J91:AA91)</f>
        <v>0</v>
      </c>
      <c r="I91" s="134" t="s">
        <v>46</v>
      </c>
      <c r="J91" s="135"/>
      <c r="K91" s="135"/>
      <c r="L91" s="135"/>
      <c r="M91" s="135"/>
      <c r="N91" s="135"/>
      <c r="O91" s="135"/>
      <c r="P91" s="135"/>
      <c r="Q91" s="135"/>
      <c r="R91" s="135"/>
      <c r="S91" s="135"/>
      <c r="T91" s="135"/>
      <c r="U91" s="135"/>
      <c r="V91" s="135"/>
      <c r="W91" s="135"/>
      <c r="X91" s="135"/>
      <c r="Y91" s="135"/>
      <c r="Z91" s="135"/>
      <c r="AA91" s="136"/>
    </row>
    <row r="92" spans="1:27" ht="14" thickBot="1">
      <c r="A92" s="39"/>
      <c r="B92" s="40"/>
      <c r="C92" s="41"/>
      <c r="D92" s="123" t="s">
        <v>65</v>
      </c>
      <c r="E92" s="79"/>
      <c r="F92" s="11" t="s">
        <v>25</v>
      </c>
      <c r="G92" s="55"/>
      <c r="H92" s="10" t="str">
        <f>IF(H89=0,"",H90/H89)</f>
        <v/>
      </c>
      <c r="I92" s="12" t="s">
        <v>25</v>
      </c>
      <c r="J92" s="13" t="str">
        <f t="shared" ref="J92:AA92" si="26">IF(J89="","",J90/J89)</f>
        <v/>
      </c>
      <c r="K92" s="13" t="str">
        <f t="shared" si="26"/>
        <v/>
      </c>
      <c r="L92" s="13" t="str">
        <f t="shared" si="26"/>
        <v/>
      </c>
      <c r="M92" s="13" t="str">
        <f t="shared" si="26"/>
        <v/>
      </c>
      <c r="N92" s="13" t="str">
        <f t="shared" si="26"/>
        <v/>
      </c>
      <c r="O92" s="13" t="str">
        <f t="shared" si="26"/>
        <v/>
      </c>
      <c r="P92" s="13" t="str">
        <f t="shared" si="26"/>
        <v/>
      </c>
      <c r="Q92" s="13" t="str">
        <f t="shared" si="26"/>
        <v/>
      </c>
      <c r="R92" s="13" t="str">
        <f t="shared" si="26"/>
        <v/>
      </c>
      <c r="S92" s="13" t="str">
        <f t="shared" si="26"/>
        <v/>
      </c>
      <c r="T92" s="13" t="str">
        <f t="shared" si="26"/>
        <v/>
      </c>
      <c r="U92" s="13" t="str">
        <f t="shared" si="26"/>
        <v/>
      </c>
      <c r="V92" s="13" t="str">
        <f t="shared" si="26"/>
        <v/>
      </c>
      <c r="W92" s="13" t="str">
        <f t="shared" si="26"/>
        <v/>
      </c>
      <c r="X92" s="13" t="str">
        <f t="shared" si="26"/>
        <v/>
      </c>
      <c r="Y92" s="13" t="str">
        <f t="shared" si="26"/>
        <v/>
      </c>
      <c r="Z92" s="13" t="str">
        <f t="shared" si="26"/>
        <v/>
      </c>
      <c r="AA92" s="112" t="str">
        <f t="shared" si="26"/>
        <v/>
      </c>
    </row>
    <row r="93" spans="1:27">
      <c r="A93" s="34">
        <v>21</v>
      </c>
      <c r="B93" s="35" t="str">
        <f>$D$1</f>
        <v>YY Team</v>
      </c>
      <c r="C93" s="36" t="s">
        <v>19</v>
      </c>
      <c r="D93" s="121"/>
      <c r="E93" s="77"/>
      <c r="F93" s="4" t="s">
        <v>20</v>
      </c>
      <c r="G93" s="5"/>
      <c r="H93" s="5">
        <f>SUM(J93:AA93)</f>
        <v>0</v>
      </c>
      <c r="I93" s="6" t="s">
        <v>21</v>
      </c>
      <c r="J93" s="88"/>
      <c r="K93" s="88"/>
      <c r="L93" s="88"/>
      <c r="M93" s="88"/>
      <c r="N93" s="88"/>
      <c r="O93" s="88"/>
      <c r="P93" s="88"/>
      <c r="Q93" s="88"/>
      <c r="R93" s="88"/>
      <c r="S93" s="88"/>
      <c r="T93" s="88"/>
      <c r="U93" s="88"/>
      <c r="V93" s="88"/>
      <c r="W93" s="88"/>
      <c r="X93" s="88"/>
      <c r="Y93" s="88"/>
      <c r="Z93" s="88"/>
      <c r="AA93" s="89"/>
    </row>
    <row r="94" spans="1:27">
      <c r="A94" s="37"/>
      <c r="B94" s="20"/>
      <c r="C94" s="38" t="s">
        <v>22</v>
      </c>
      <c r="D94" s="122"/>
      <c r="E94" s="78"/>
      <c r="F94" s="7" t="s">
        <v>23</v>
      </c>
      <c r="G94" s="8"/>
      <c r="H94" s="8">
        <f>SUM(J94:AA94)</f>
        <v>0</v>
      </c>
      <c r="I94" s="9" t="s">
        <v>24</v>
      </c>
      <c r="J94" s="90"/>
      <c r="K94" s="90"/>
      <c r="L94" s="90"/>
      <c r="M94" s="90"/>
      <c r="N94" s="90"/>
      <c r="O94" s="90"/>
      <c r="P94" s="90"/>
      <c r="Q94" s="90"/>
      <c r="R94" s="90"/>
      <c r="S94" s="90"/>
      <c r="T94" s="90"/>
      <c r="U94" s="90"/>
      <c r="V94" s="90"/>
      <c r="W94" s="90"/>
      <c r="X94" s="90"/>
      <c r="Y94" s="90"/>
      <c r="Z94" s="90"/>
      <c r="AA94" s="91"/>
    </row>
    <row r="95" spans="1:27">
      <c r="A95" s="37"/>
      <c r="B95" s="20"/>
      <c r="C95" s="38"/>
      <c r="D95" s="122"/>
      <c r="E95" s="78"/>
      <c r="F95" s="132" t="s">
        <v>45</v>
      </c>
      <c r="G95" s="133"/>
      <c r="H95" s="8">
        <f>SUM(J95:AA95)</f>
        <v>0</v>
      </c>
      <c r="I95" s="134" t="s">
        <v>46</v>
      </c>
      <c r="J95" s="135"/>
      <c r="K95" s="135"/>
      <c r="L95" s="135"/>
      <c r="M95" s="135"/>
      <c r="N95" s="135"/>
      <c r="O95" s="135"/>
      <c r="P95" s="135"/>
      <c r="Q95" s="135"/>
      <c r="R95" s="135"/>
      <c r="S95" s="135"/>
      <c r="T95" s="135"/>
      <c r="U95" s="135"/>
      <c r="V95" s="135"/>
      <c r="W95" s="135"/>
      <c r="X95" s="135"/>
      <c r="Y95" s="135"/>
      <c r="Z95" s="135"/>
      <c r="AA95" s="136"/>
    </row>
    <row r="96" spans="1:27" ht="14" thickBot="1">
      <c r="A96" s="39"/>
      <c r="B96" s="40"/>
      <c r="C96" s="41"/>
      <c r="D96" s="123" t="s">
        <v>65</v>
      </c>
      <c r="E96" s="79"/>
      <c r="F96" s="11" t="s">
        <v>25</v>
      </c>
      <c r="G96" s="55"/>
      <c r="H96" s="10" t="str">
        <f>IF(H93=0,"",H94/H93)</f>
        <v/>
      </c>
      <c r="I96" s="12" t="s">
        <v>25</v>
      </c>
      <c r="J96" s="13" t="str">
        <f t="shared" ref="J96:AA96" si="27">IF(J93="","",J94/J93)</f>
        <v/>
      </c>
      <c r="K96" s="13" t="str">
        <f t="shared" si="27"/>
        <v/>
      </c>
      <c r="L96" s="13" t="str">
        <f t="shared" si="27"/>
        <v/>
      </c>
      <c r="M96" s="13" t="str">
        <f t="shared" si="27"/>
        <v/>
      </c>
      <c r="N96" s="13" t="str">
        <f t="shared" si="27"/>
        <v/>
      </c>
      <c r="O96" s="13" t="str">
        <f t="shared" si="27"/>
        <v/>
      </c>
      <c r="P96" s="13" t="str">
        <f t="shared" si="27"/>
        <v/>
      </c>
      <c r="Q96" s="13" t="str">
        <f t="shared" si="27"/>
        <v/>
      </c>
      <c r="R96" s="13" t="str">
        <f t="shared" si="27"/>
        <v/>
      </c>
      <c r="S96" s="13" t="str">
        <f t="shared" si="27"/>
        <v/>
      </c>
      <c r="T96" s="13" t="str">
        <f t="shared" si="27"/>
        <v/>
      </c>
      <c r="U96" s="13" t="str">
        <f t="shared" si="27"/>
        <v/>
      </c>
      <c r="V96" s="13" t="str">
        <f t="shared" si="27"/>
        <v/>
      </c>
      <c r="W96" s="13" t="str">
        <f t="shared" si="27"/>
        <v/>
      </c>
      <c r="X96" s="13" t="str">
        <f t="shared" si="27"/>
        <v/>
      </c>
      <c r="Y96" s="13" t="str">
        <f t="shared" si="27"/>
        <v/>
      </c>
      <c r="Z96" s="13" t="str">
        <f t="shared" si="27"/>
        <v/>
      </c>
      <c r="AA96" s="112" t="str">
        <f t="shared" si="27"/>
        <v/>
      </c>
    </row>
    <row r="97" spans="1:27">
      <c r="A97" s="34">
        <v>22</v>
      </c>
      <c r="B97" s="35" t="str">
        <f>$D$1</f>
        <v>YY Team</v>
      </c>
      <c r="C97" s="36" t="s">
        <v>19</v>
      </c>
      <c r="D97" s="121"/>
      <c r="E97" s="77"/>
      <c r="F97" s="4" t="s">
        <v>20</v>
      </c>
      <c r="G97" s="5"/>
      <c r="H97" s="5">
        <f>SUM(J97:AA97)</f>
        <v>0</v>
      </c>
      <c r="I97" s="6" t="s">
        <v>21</v>
      </c>
      <c r="J97" s="88"/>
      <c r="K97" s="88"/>
      <c r="L97" s="88"/>
      <c r="M97" s="88"/>
      <c r="N97" s="88"/>
      <c r="O97" s="88"/>
      <c r="P97" s="88"/>
      <c r="Q97" s="88"/>
      <c r="R97" s="88"/>
      <c r="S97" s="88"/>
      <c r="T97" s="88"/>
      <c r="U97" s="88"/>
      <c r="V97" s="88"/>
      <c r="W97" s="88"/>
      <c r="X97" s="88"/>
      <c r="Y97" s="88"/>
      <c r="Z97" s="88"/>
      <c r="AA97" s="89"/>
    </row>
    <row r="98" spans="1:27">
      <c r="A98" s="37"/>
      <c r="B98" s="20"/>
      <c r="C98" s="38" t="s">
        <v>22</v>
      </c>
      <c r="D98" s="122"/>
      <c r="E98" s="78"/>
      <c r="F98" s="7" t="s">
        <v>23</v>
      </c>
      <c r="G98" s="8"/>
      <c r="H98" s="8">
        <f>SUM(J98:AA98)</f>
        <v>0</v>
      </c>
      <c r="I98" s="9" t="s">
        <v>24</v>
      </c>
      <c r="J98" s="90"/>
      <c r="K98" s="90"/>
      <c r="L98" s="90"/>
      <c r="M98" s="90"/>
      <c r="N98" s="90"/>
      <c r="O98" s="90"/>
      <c r="P98" s="90"/>
      <c r="Q98" s="90"/>
      <c r="R98" s="90"/>
      <c r="S98" s="90"/>
      <c r="T98" s="90"/>
      <c r="U98" s="90"/>
      <c r="V98" s="90"/>
      <c r="W98" s="90"/>
      <c r="X98" s="90"/>
      <c r="Y98" s="90"/>
      <c r="Z98" s="90"/>
      <c r="AA98" s="91"/>
    </row>
    <row r="99" spans="1:27">
      <c r="A99" s="37"/>
      <c r="B99" s="20"/>
      <c r="C99" s="38"/>
      <c r="D99" s="122"/>
      <c r="E99" s="78"/>
      <c r="F99" s="132" t="s">
        <v>45</v>
      </c>
      <c r="G99" s="133"/>
      <c r="H99" s="8">
        <f>SUM(J99:AA99)</f>
        <v>0</v>
      </c>
      <c r="I99" s="134" t="s">
        <v>46</v>
      </c>
      <c r="J99" s="135"/>
      <c r="K99" s="135"/>
      <c r="L99" s="135"/>
      <c r="M99" s="135"/>
      <c r="N99" s="135"/>
      <c r="O99" s="135"/>
      <c r="P99" s="135"/>
      <c r="Q99" s="135"/>
      <c r="R99" s="135"/>
      <c r="S99" s="135"/>
      <c r="T99" s="135"/>
      <c r="U99" s="135"/>
      <c r="V99" s="135"/>
      <c r="W99" s="135"/>
      <c r="X99" s="135"/>
      <c r="Y99" s="135"/>
      <c r="Z99" s="135"/>
      <c r="AA99" s="136"/>
    </row>
    <row r="100" spans="1:27" ht="14" thickBot="1">
      <c r="A100" s="39"/>
      <c r="B100" s="40"/>
      <c r="C100" s="41"/>
      <c r="D100" s="123" t="s">
        <v>65</v>
      </c>
      <c r="E100" s="79"/>
      <c r="F100" s="11" t="s">
        <v>25</v>
      </c>
      <c r="G100" s="55"/>
      <c r="H100" s="10" t="str">
        <f>IF(H97=0,"",H98/H97)</f>
        <v/>
      </c>
      <c r="I100" s="12" t="s">
        <v>25</v>
      </c>
      <c r="J100" s="13" t="str">
        <f t="shared" ref="J100:AA100" si="28">IF(J97="","",J98/J97)</f>
        <v/>
      </c>
      <c r="K100" s="13" t="str">
        <f t="shared" si="28"/>
        <v/>
      </c>
      <c r="L100" s="13" t="str">
        <f t="shared" si="28"/>
        <v/>
      </c>
      <c r="M100" s="13" t="str">
        <f t="shared" si="28"/>
        <v/>
      </c>
      <c r="N100" s="13" t="str">
        <f t="shared" si="28"/>
        <v/>
      </c>
      <c r="O100" s="13" t="str">
        <f t="shared" si="28"/>
        <v/>
      </c>
      <c r="P100" s="13" t="str">
        <f t="shared" si="28"/>
        <v/>
      </c>
      <c r="Q100" s="13" t="str">
        <f t="shared" si="28"/>
        <v/>
      </c>
      <c r="R100" s="13" t="str">
        <f t="shared" si="28"/>
        <v/>
      </c>
      <c r="S100" s="13" t="str">
        <f t="shared" si="28"/>
        <v/>
      </c>
      <c r="T100" s="13" t="str">
        <f t="shared" si="28"/>
        <v/>
      </c>
      <c r="U100" s="13" t="str">
        <f t="shared" si="28"/>
        <v/>
      </c>
      <c r="V100" s="13" t="str">
        <f t="shared" si="28"/>
        <v/>
      </c>
      <c r="W100" s="13" t="str">
        <f t="shared" si="28"/>
        <v/>
      </c>
      <c r="X100" s="13" t="str">
        <f t="shared" si="28"/>
        <v/>
      </c>
      <c r="Y100" s="13" t="str">
        <f t="shared" si="28"/>
        <v/>
      </c>
      <c r="Z100" s="13" t="str">
        <f t="shared" si="28"/>
        <v/>
      </c>
      <c r="AA100" s="112" t="str">
        <f t="shared" si="28"/>
        <v/>
      </c>
    </row>
    <row r="101" spans="1:27">
      <c r="A101" s="34">
        <v>23</v>
      </c>
      <c r="B101" s="35" t="str">
        <f>$D$1</f>
        <v>YY Team</v>
      </c>
      <c r="C101" s="36" t="s">
        <v>19</v>
      </c>
      <c r="D101" s="121"/>
      <c r="E101" s="77"/>
      <c r="F101" s="4" t="s">
        <v>20</v>
      </c>
      <c r="G101" s="5"/>
      <c r="H101" s="5">
        <f>SUM(J101:AA101)</f>
        <v>0</v>
      </c>
      <c r="I101" s="6" t="s">
        <v>21</v>
      </c>
      <c r="J101" s="88"/>
      <c r="K101" s="88"/>
      <c r="L101" s="88"/>
      <c r="M101" s="88"/>
      <c r="N101" s="88"/>
      <c r="O101" s="88"/>
      <c r="P101" s="88"/>
      <c r="Q101" s="88"/>
      <c r="R101" s="88"/>
      <c r="S101" s="88"/>
      <c r="T101" s="88"/>
      <c r="U101" s="88"/>
      <c r="V101" s="88"/>
      <c r="W101" s="88"/>
      <c r="X101" s="88"/>
      <c r="Y101" s="88"/>
      <c r="Z101" s="88"/>
      <c r="AA101" s="89"/>
    </row>
    <row r="102" spans="1:27">
      <c r="A102" s="37"/>
      <c r="B102" s="20"/>
      <c r="C102" s="38" t="s">
        <v>22</v>
      </c>
      <c r="D102" s="122"/>
      <c r="E102" s="78"/>
      <c r="F102" s="7" t="s">
        <v>23</v>
      </c>
      <c r="G102" s="8"/>
      <c r="H102" s="8">
        <f>SUM(J102:AA102)</f>
        <v>0</v>
      </c>
      <c r="I102" s="9" t="s">
        <v>24</v>
      </c>
      <c r="J102" s="90"/>
      <c r="K102" s="90"/>
      <c r="L102" s="90"/>
      <c r="M102" s="90"/>
      <c r="N102" s="90"/>
      <c r="O102" s="90"/>
      <c r="P102" s="90"/>
      <c r="Q102" s="90"/>
      <c r="R102" s="90"/>
      <c r="S102" s="90"/>
      <c r="T102" s="90"/>
      <c r="U102" s="90"/>
      <c r="V102" s="90"/>
      <c r="W102" s="90"/>
      <c r="X102" s="90"/>
      <c r="Y102" s="90"/>
      <c r="Z102" s="90"/>
      <c r="AA102" s="91"/>
    </row>
    <row r="103" spans="1:27">
      <c r="A103" s="37"/>
      <c r="B103" s="20"/>
      <c r="C103" s="38"/>
      <c r="D103" s="122"/>
      <c r="E103" s="78"/>
      <c r="F103" s="132" t="s">
        <v>45</v>
      </c>
      <c r="G103" s="133"/>
      <c r="H103" s="8">
        <f>SUM(J103:AA103)</f>
        <v>0</v>
      </c>
      <c r="I103" s="134" t="s">
        <v>46</v>
      </c>
      <c r="J103" s="135"/>
      <c r="K103" s="135"/>
      <c r="L103" s="135"/>
      <c r="M103" s="135"/>
      <c r="N103" s="135"/>
      <c r="O103" s="135"/>
      <c r="P103" s="135"/>
      <c r="Q103" s="135"/>
      <c r="R103" s="135"/>
      <c r="S103" s="135"/>
      <c r="T103" s="135"/>
      <c r="U103" s="135"/>
      <c r="V103" s="135"/>
      <c r="W103" s="135"/>
      <c r="X103" s="135"/>
      <c r="Y103" s="135"/>
      <c r="Z103" s="135"/>
      <c r="AA103" s="136"/>
    </row>
    <row r="104" spans="1:27" ht="14" thickBot="1">
      <c r="A104" s="39"/>
      <c r="B104" s="40"/>
      <c r="C104" s="41"/>
      <c r="D104" s="123" t="s">
        <v>65</v>
      </c>
      <c r="E104" s="79"/>
      <c r="F104" s="11" t="s">
        <v>25</v>
      </c>
      <c r="G104" s="55"/>
      <c r="H104" s="10" t="str">
        <f>IF(H101=0,"",H102/H101)</f>
        <v/>
      </c>
      <c r="I104" s="12" t="s">
        <v>25</v>
      </c>
      <c r="J104" s="13" t="str">
        <f t="shared" ref="J104:AA104" si="29">IF(J101="","",J102/J101)</f>
        <v/>
      </c>
      <c r="K104" s="13" t="str">
        <f t="shared" si="29"/>
        <v/>
      </c>
      <c r="L104" s="13" t="str">
        <f t="shared" si="29"/>
        <v/>
      </c>
      <c r="M104" s="13" t="str">
        <f t="shared" si="29"/>
        <v/>
      </c>
      <c r="N104" s="13" t="str">
        <f t="shared" si="29"/>
        <v/>
      </c>
      <c r="O104" s="13" t="str">
        <f t="shared" si="29"/>
        <v/>
      </c>
      <c r="P104" s="13" t="str">
        <f t="shared" si="29"/>
        <v/>
      </c>
      <c r="Q104" s="13" t="str">
        <f t="shared" si="29"/>
        <v/>
      </c>
      <c r="R104" s="13" t="str">
        <f t="shared" si="29"/>
        <v/>
      </c>
      <c r="S104" s="13" t="str">
        <f t="shared" si="29"/>
        <v/>
      </c>
      <c r="T104" s="13" t="str">
        <f t="shared" si="29"/>
        <v/>
      </c>
      <c r="U104" s="13" t="str">
        <f t="shared" si="29"/>
        <v/>
      </c>
      <c r="V104" s="13" t="str">
        <f t="shared" si="29"/>
        <v/>
      </c>
      <c r="W104" s="13" t="str">
        <f t="shared" si="29"/>
        <v/>
      </c>
      <c r="X104" s="13" t="str">
        <f t="shared" si="29"/>
        <v/>
      </c>
      <c r="Y104" s="13" t="str">
        <f t="shared" si="29"/>
        <v/>
      </c>
      <c r="Z104" s="13" t="str">
        <f t="shared" si="29"/>
        <v/>
      </c>
      <c r="AA104" s="112" t="str">
        <f t="shared" si="29"/>
        <v/>
      </c>
    </row>
    <row r="105" spans="1:27">
      <c r="A105" s="34">
        <v>24</v>
      </c>
      <c r="B105" s="35" t="str">
        <f>$D$1</f>
        <v>YY Team</v>
      </c>
      <c r="C105" s="36" t="s">
        <v>19</v>
      </c>
      <c r="D105" s="121"/>
      <c r="E105" s="77"/>
      <c r="F105" s="4" t="s">
        <v>20</v>
      </c>
      <c r="G105" s="5"/>
      <c r="H105" s="5">
        <f>SUM(J105:AA105)</f>
        <v>0</v>
      </c>
      <c r="I105" s="6" t="s">
        <v>21</v>
      </c>
      <c r="J105" s="88"/>
      <c r="K105" s="88"/>
      <c r="L105" s="88"/>
      <c r="M105" s="88"/>
      <c r="N105" s="88"/>
      <c r="O105" s="88"/>
      <c r="P105" s="88"/>
      <c r="Q105" s="88"/>
      <c r="R105" s="88"/>
      <c r="S105" s="88"/>
      <c r="T105" s="88"/>
      <c r="U105" s="88"/>
      <c r="V105" s="88"/>
      <c r="W105" s="88"/>
      <c r="X105" s="88"/>
      <c r="Y105" s="88"/>
      <c r="Z105" s="88"/>
      <c r="AA105" s="89"/>
    </row>
    <row r="106" spans="1:27">
      <c r="A106" s="37"/>
      <c r="B106" s="20"/>
      <c r="C106" s="38" t="s">
        <v>22</v>
      </c>
      <c r="D106" s="122"/>
      <c r="E106" s="78"/>
      <c r="F106" s="7" t="s">
        <v>23</v>
      </c>
      <c r="G106" s="8"/>
      <c r="H106" s="8">
        <f>SUM(J106:AA106)</f>
        <v>0</v>
      </c>
      <c r="I106" s="9" t="s">
        <v>24</v>
      </c>
      <c r="J106" s="90"/>
      <c r="K106" s="90"/>
      <c r="L106" s="90"/>
      <c r="M106" s="90"/>
      <c r="N106" s="90"/>
      <c r="O106" s="90"/>
      <c r="P106" s="90"/>
      <c r="Q106" s="90"/>
      <c r="R106" s="90"/>
      <c r="S106" s="90"/>
      <c r="T106" s="90"/>
      <c r="U106" s="90"/>
      <c r="V106" s="90"/>
      <c r="W106" s="90"/>
      <c r="X106" s="90"/>
      <c r="Y106" s="90"/>
      <c r="Z106" s="90"/>
      <c r="AA106" s="91"/>
    </row>
    <row r="107" spans="1:27">
      <c r="A107" s="37"/>
      <c r="B107" s="20"/>
      <c r="C107" s="38"/>
      <c r="D107" s="122"/>
      <c r="E107" s="78"/>
      <c r="F107" s="132" t="s">
        <v>45</v>
      </c>
      <c r="G107" s="133"/>
      <c r="H107" s="8">
        <f>SUM(J107:AA107)</f>
        <v>0</v>
      </c>
      <c r="I107" s="134" t="s">
        <v>46</v>
      </c>
      <c r="J107" s="135"/>
      <c r="K107" s="135"/>
      <c r="L107" s="135"/>
      <c r="M107" s="135"/>
      <c r="N107" s="135"/>
      <c r="O107" s="135"/>
      <c r="P107" s="135"/>
      <c r="Q107" s="135"/>
      <c r="R107" s="135"/>
      <c r="S107" s="135"/>
      <c r="T107" s="135"/>
      <c r="U107" s="135"/>
      <c r="V107" s="135"/>
      <c r="W107" s="135"/>
      <c r="X107" s="135"/>
      <c r="Y107" s="135"/>
      <c r="Z107" s="135"/>
      <c r="AA107" s="136"/>
    </row>
    <row r="108" spans="1:27" ht="14" thickBot="1">
      <c r="A108" s="39"/>
      <c r="B108" s="40"/>
      <c r="C108" s="41"/>
      <c r="D108" s="123" t="s">
        <v>65</v>
      </c>
      <c r="E108" s="79"/>
      <c r="F108" s="11" t="s">
        <v>25</v>
      </c>
      <c r="G108" s="55"/>
      <c r="H108" s="10" t="str">
        <f>IF(H105=0,"",H106/H105)</f>
        <v/>
      </c>
      <c r="I108" s="12" t="s">
        <v>25</v>
      </c>
      <c r="J108" s="13" t="str">
        <f t="shared" ref="J108:AA108" si="30">IF(J105="","",J106/J105)</f>
        <v/>
      </c>
      <c r="K108" s="13" t="str">
        <f t="shared" si="30"/>
        <v/>
      </c>
      <c r="L108" s="13" t="str">
        <f t="shared" si="30"/>
        <v/>
      </c>
      <c r="M108" s="13" t="str">
        <f t="shared" si="30"/>
        <v/>
      </c>
      <c r="N108" s="13" t="str">
        <f t="shared" si="30"/>
        <v/>
      </c>
      <c r="O108" s="13" t="str">
        <f t="shared" si="30"/>
        <v/>
      </c>
      <c r="P108" s="13" t="str">
        <f t="shared" si="30"/>
        <v/>
      </c>
      <c r="Q108" s="13" t="str">
        <f t="shared" si="30"/>
        <v/>
      </c>
      <c r="R108" s="13" t="str">
        <f t="shared" si="30"/>
        <v/>
      </c>
      <c r="S108" s="13" t="str">
        <f t="shared" si="30"/>
        <v/>
      </c>
      <c r="T108" s="13" t="str">
        <f t="shared" si="30"/>
        <v/>
      </c>
      <c r="U108" s="13" t="str">
        <f t="shared" si="30"/>
        <v/>
      </c>
      <c r="V108" s="13" t="str">
        <f t="shared" si="30"/>
        <v/>
      </c>
      <c r="W108" s="13" t="str">
        <f t="shared" si="30"/>
        <v/>
      </c>
      <c r="X108" s="13" t="str">
        <f t="shared" si="30"/>
        <v/>
      </c>
      <c r="Y108" s="13" t="str">
        <f t="shared" si="30"/>
        <v/>
      </c>
      <c r="Z108" s="13" t="str">
        <f t="shared" si="30"/>
        <v/>
      </c>
      <c r="AA108" s="112" t="str">
        <f t="shared" si="30"/>
        <v/>
      </c>
    </row>
    <row r="109" spans="1:27">
      <c r="A109" s="34">
        <v>25</v>
      </c>
      <c r="B109" s="35" t="str">
        <f>$D$1</f>
        <v>YY Team</v>
      </c>
      <c r="C109" s="36" t="s">
        <v>19</v>
      </c>
      <c r="D109" s="121"/>
      <c r="E109" s="77"/>
      <c r="F109" s="4" t="s">
        <v>20</v>
      </c>
      <c r="G109" s="5"/>
      <c r="H109" s="5">
        <f>SUM(J109:AA109)</f>
        <v>0</v>
      </c>
      <c r="I109" s="6" t="s">
        <v>21</v>
      </c>
      <c r="J109" s="88"/>
      <c r="K109" s="88"/>
      <c r="L109" s="88"/>
      <c r="M109" s="88"/>
      <c r="N109" s="88"/>
      <c r="O109" s="88"/>
      <c r="P109" s="88"/>
      <c r="Q109" s="88"/>
      <c r="R109" s="88"/>
      <c r="S109" s="88"/>
      <c r="T109" s="88"/>
      <c r="U109" s="88"/>
      <c r="V109" s="88"/>
      <c r="W109" s="88"/>
      <c r="X109" s="88"/>
      <c r="Y109" s="88"/>
      <c r="Z109" s="88"/>
      <c r="AA109" s="89"/>
    </row>
    <row r="110" spans="1:27">
      <c r="A110" s="37"/>
      <c r="B110" s="20"/>
      <c r="C110" s="38" t="s">
        <v>22</v>
      </c>
      <c r="D110" s="122"/>
      <c r="E110" s="78"/>
      <c r="F110" s="7" t="s">
        <v>23</v>
      </c>
      <c r="G110" s="8"/>
      <c r="H110" s="8">
        <f>SUM(J110:AA110)</f>
        <v>0</v>
      </c>
      <c r="I110" s="9" t="s">
        <v>24</v>
      </c>
      <c r="J110" s="90"/>
      <c r="K110" s="90"/>
      <c r="L110" s="90"/>
      <c r="M110" s="90"/>
      <c r="N110" s="90"/>
      <c r="O110" s="90"/>
      <c r="P110" s="90"/>
      <c r="Q110" s="90"/>
      <c r="R110" s="90"/>
      <c r="S110" s="90"/>
      <c r="T110" s="90"/>
      <c r="U110" s="90"/>
      <c r="V110" s="90"/>
      <c r="W110" s="90"/>
      <c r="X110" s="90"/>
      <c r="Y110" s="90"/>
      <c r="Z110" s="90"/>
      <c r="AA110" s="91"/>
    </row>
    <row r="111" spans="1:27">
      <c r="A111" s="37"/>
      <c r="B111" s="20"/>
      <c r="C111" s="38"/>
      <c r="D111" s="122"/>
      <c r="E111" s="78"/>
      <c r="F111" s="132" t="s">
        <v>45</v>
      </c>
      <c r="G111" s="133"/>
      <c r="H111" s="8">
        <f>SUM(J111:AA111)</f>
        <v>0</v>
      </c>
      <c r="I111" s="134" t="s">
        <v>46</v>
      </c>
      <c r="J111" s="135"/>
      <c r="K111" s="135"/>
      <c r="L111" s="135"/>
      <c r="M111" s="135"/>
      <c r="N111" s="135"/>
      <c r="O111" s="135"/>
      <c r="P111" s="135"/>
      <c r="Q111" s="135"/>
      <c r="R111" s="135"/>
      <c r="S111" s="135"/>
      <c r="T111" s="135"/>
      <c r="U111" s="135"/>
      <c r="V111" s="135"/>
      <c r="W111" s="135"/>
      <c r="X111" s="135"/>
      <c r="Y111" s="135"/>
      <c r="Z111" s="135"/>
      <c r="AA111" s="136"/>
    </row>
    <row r="112" spans="1:27" ht="14" thickBot="1">
      <c r="A112" s="42"/>
      <c r="B112" s="30"/>
      <c r="C112" s="31"/>
      <c r="D112" s="124" t="s">
        <v>65</v>
      </c>
      <c r="E112" s="80"/>
      <c r="F112" s="16" t="s">
        <v>25</v>
      </c>
      <c r="G112" s="56"/>
      <c r="H112" s="10" t="str">
        <f>IF(H109=0,"",H110/H109)</f>
        <v/>
      </c>
      <c r="I112" s="18" t="s">
        <v>25</v>
      </c>
      <c r="J112" s="19" t="str">
        <f t="shared" ref="J112:AA112" si="31">IF(J109="","",J110/J109)</f>
        <v/>
      </c>
      <c r="K112" s="19" t="str">
        <f t="shared" si="31"/>
        <v/>
      </c>
      <c r="L112" s="19" t="str">
        <f t="shared" si="31"/>
        <v/>
      </c>
      <c r="M112" s="19" t="str">
        <f t="shared" si="31"/>
        <v/>
      </c>
      <c r="N112" s="19" t="str">
        <f t="shared" si="31"/>
        <v/>
      </c>
      <c r="O112" s="19" t="str">
        <f t="shared" si="31"/>
        <v/>
      </c>
      <c r="P112" s="19" t="str">
        <f t="shared" si="31"/>
        <v/>
      </c>
      <c r="Q112" s="19" t="str">
        <f t="shared" si="31"/>
        <v/>
      </c>
      <c r="R112" s="19" t="str">
        <f t="shared" si="31"/>
        <v/>
      </c>
      <c r="S112" s="19" t="str">
        <f t="shared" si="31"/>
        <v/>
      </c>
      <c r="T112" s="19" t="str">
        <f t="shared" si="31"/>
        <v/>
      </c>
      <c r="U112" s="19" t="str">
        <f t="shared" si="31"/>
        <v/>
      </c>
      <c r="V112" s="19" t="str">
        <f t="shared" si="31"/>
        <v/>
      </c>
      <c r="W112" s="19" t="str">
        <f t="shared" si="31"/>
        <v/>
      </c>
      <c r="X112" s="19" t="str">
        <f t="shared" si="31"/>
        <v/>
      </c>
      <c r="Y112" s="19" t="str">
        <f t="shared" si="31"/>
        <v/>
      </c>
      <c r="Z112" s="19" t="str">
        <f t="shared" si="31"/>
        <v/>
      </c>
      <c r="AA112" s="113" t="str">
        <f t="shared" si="31"/>
        <v/>
      </c>
    </row>
    <row r="113" spans="1:27" ht="19" thickTop="1">
      <c r="A113" s="118"/>
      <c r="B113" s="21" t="str">
        <f>$D$1</f>
        <v>YY Team</v>
      </c>
      <c r="C113" s="22"/>
      <c r="D113" s="125" t="s">
        <v>26</v>
      </c>
      <c r="E113" s="81"/>
      <c r="F113" s="23" t="s">
        <v>20</v>
      </c>
      <c r="G113" s="24"/>
      <c r="H113" s="24">
        <f>SUM(J113:AA113)</f>
        <v>693</v>
      </c>
      <c r="I113" s="25" t="s">
        <v>21</v>
      </c>
      <c r="J113" s="26">
        <f t="shared" ref="J113:AA113" si="32">IF(SUM(J109,J105,J101,J97,J93,J89,J85,J81,J77,J73,J69,J65,J61,J57,J53,J49,J45,J41,J37,J33,J29,J25,J21,J17,J13)=0,"",SUM(J13,J17,J21,J25,J29,J33,J37,J41,J45,J49,J53,J57,J61,J65,J69,J73,J77,J81,J85,J89,J93,J97,J101,J105,J109))</f>
        <v>99</v>
      </c>
      <c r="K113" s="26">
        <f t="shared" si="32"/>
        <v>99</v>
      </c>
      <c r="L113" s="26">
        <f t="shared" si="32"/>
        <v>99</v>
      </c>
      <c r="M113" s="26">
        <f t="shared" si="32"/>
        <v>99</v>
      </c>
      <c r="N113" s="26">
        <f t="shared" si="32"/>
        <v>99</v>
      </c>
      <c r="O113" s="26">
        <f t="shared" si="32"/>
        <v>99</v>
      </c>
      <c r="P113" s="26">
        <f t="shared" si="32"/>
        <v>99</v>
      </c>
      <c r="Q113" s="26" t="str">
        <f t="shared" si="32"/>
        <v/>
      </c>
      <c r="R113" s="26" t="str">
        <f t="shared" si="32"/>
        <v/>
      </c>
      <c r="S113" s="26" t="str">
        <f t="shared" si="32"/>
        <v/>
      </c>
      <c r="T113" s="26" t="str">
        <f t="shared" si="32"/>
        <v/>
      </c>
      <c r="U113" s="26" t="str">
        <f t="shared" si="32"/>
        <v/>
      </c>
      <c r="V113" s="26" t="str">
        <f t="shared" si="32"/>
        <v/>
      </c>
      <c r="W113" s="26" t="str">
        <f t="shared" si="32"/>
        <v/>
      </c>
      <c r="X113" s="26" t="str">
        <f t="shared" si="32"/>
        <v/>
      </c>
      <c r="Y113" s="26" t="str">
        <f t="shared" si="32"/>
        <v/>
      </c>
      <c r="Z113" s="26" t="str">
        <f t="shared" si="32"/>
        <v/>
      </c>
      <c r="AA113" s="27" t="str">
        <f t="shared" si="32"/>
        <v/>
      </c>
    </row>
    <row r="114" spans="1:27" ht="18">
      <c r="A114" s="119"/>
      <c r="B114" s="20"/>
      <c r="C114" s="28"/>
      <c r="D114" s="126" t="s">
        <v>27</v>
      </c>
      <c r="E114" s="82"/>
      <c r="F114" s="7" t="s">
        <v>23</v>
      </c>
      <c r="G114" s="8"/>
      <c r="H114" s="8">
        <f>SUM(J114:AA114)</f>
        <v>0</v>
      </c>
      <c r="I114" s="14" t="s">
        <v>24</v>
      </c>
      <c r="J114" s="15" t="str">
        <f t="shared" ref="J114:AA114" si="33">IF(SUM(J110,J106,J102,J98,J94,J90,J86,J82,J78,J74,J70,J66,J62,J58,J54,J50,J46,J42,J38,J34,J30,J26,J22,J18,J14)=0,"",SUM(J14,J18,J22,J26,J30,J34,J38,J42,J46,J50,J54,J58,J62,J66,J70,J74,J78,J82,J86,J90,J94,J98,J102,J106,J110))</f>
        <v/>
      </c>
      <c r="K114" s="15" t="str">
        <f t="shared" si="33"/>
        <v/>
      </c>
      <c r="L114" s="15" t="str">
        <f t="shared" si="33"/>
        <v/>
      </c>
      <c r="M114" s="15" t="str">
        <f t="shared" si="33"/>
        <v/>
      </c>
      <c r="N114" s="15" t="str">
        <f t="shared" si="33"/>
        <v/>
      </c>
      <c r="O114" s="15" t="str">
        <f t="shared" si="33"/>
        <v/>
      </c>
      <c r="P114" s="15" t="str">
        <f t="shared" si="33"/>
        <v/>
      </c>
      <c r="Q114" s="15" t="str">
        <f t="shared" si="33"/>
        <v/>
      </c>
      <c r="R114" s="15" t="str">
        <f t="shared" si="33"/>
        <v/>
      </c>
      <c r="S114" s="15" t="str">
        <f t="shared" si="33"/>
        <v/>
      </c>
      <c r="T114" s="15" t="str">
        <f t="shared" si="33"/>
        <v/>
      </c>
      <c r="U114" s="15" t="str">
        <f t="shared" si="33"/>
        <v/>
      </c>
      <c r="V114" s="15" t="str">
        <f t="shared" si="33"/>
        <v/>
      </c>
      <c r="W114" s="15" t="str">
        <f t="shared" si="33"/>
        <v/>
      </c>
      <c r="X114" s="15" t="str">
        <f t="shared" si="33"/>
        <v/>
      </c>
      <c r="Y114" s="15" t="str">
        <f t="shared" si="33"/>
        <v/>
      </c>
      <c r="Z114" s="15" t="str">
        <f t="shared" si="33"/>
        <v/>
      </c>
      <c r="AA114" s="29" t="str">
        <f t="shared" si="33"/>
        <v/>
      </c>
    </row>
    <row r="115" spans="1:27" ht="14" thickBot="1">
      <c r="A115" s="120"/>
      <c r="B115" s="30"/>
      <c r="C115" s="31"/>
      <c r="D115" s="127"/>
      <c r="E115" s="83"/>
      <c r="F115" s="16" t="s">
        <v>25</v>
      </c>
      <c r="G115" s="56"/>
      <c r="H115" s="17">
        <f>IF(H113=0,"N/A",H114/H113)</f>
        <v>0</v>
      </c>
      <c r="I115" s="32" t="s">
        <v>25</v>
      </c>
      <c r="J115" s="33" t="e">
        <f t="shared" ref="J115:AA115" si="34">IF(J113="","",J114/J113)</f>
        <v>#VALUE!</v>
      </c>
      <c r="K115" s="33" t="e">
        <f t="shared" si="34"/>
        <v>#VALUE!</v>
      </c>
      <c r="L115" s="33" t="e">
        <f t="shared" si="34"/>
        <v>#VALUE!</v>
      </c>
      <c r="M115" s="33" t="e">
        <f t="shared" si="34"/>
        <v>#VALUE!</v>
      </c>
      <c r="N115" s="33" t="e">
        <f t="shared" si="34"/>
        <v>#VALUE!</v>
      </c>
      <c r="O115" s="33" t="e">
        <f t="shared" si="34"/>
        <v>#VALUE!</v>
      </c>
      <c r="P115" s="33" t="e">
        <f t="shared" si="34"/>
        <v>#VALUE!</v>
      </c>
      <c r="Q115" s="33" t="str">
        <f t="shared" si="34"/>
        <v/>
      </c>
      <c r="R115" s="33" t="str">
        <f t="shared" si="34"/>
        <v/>
      </c>
      <c r="S115" s="33" t="str">
        <f t="shared" si="34"/>
        <v/>
      </c>
      <c r="T115" s="33" t="str">
        <f t="shared" si="34"/>
        <v/>
      </c>
      <c r="U115" s="33" t="str">
        <f t="shared" si="34"/>
        <v/>
      </c>
      <c r="V115" s="33" t="str">
        <f t="shared" si="34"/>
        <v/>
      </c>
      <c r="W115" s="33" t="str">
        <f t="shared" si="34"/>
        <v/>
      </c>
      <c r="X115" s="33" t="str">
        <f t="shared" si="34"/>
        <v/>
      </c>
      <c r="Y115" s="33" t="str">
        <f t="shared" si="34"/>
        <v/>
      </c>
      <c r="Z115" s="33" t="str">
        <f t="shared" si="34"/>
        <v/>
      </c>
      <c r="AA115" s="114" t="str">
        <f t="shared" si="34"/>
        <v/>
      </c>
    </row>
    <row r="116" spans="1:27" ht="14" thickTop="1"/>
  </sheetData>
  <phoneticPr fontId="0" type="noConversion"/>
  <printOptions horizontalCentered="1" gridLinesSet="0"/>
  <pageMargins left="0.31" right="0.27" top="0.61" bottom="0.28999999999999998" header="0.34" footer="0.25"/>
  <pageSetup scale="69" fitToHeight="2" orientation="portrait" blackAndWhite="1" horizontalDpi="360" verticalDpi="144" r:id="rId1"/>
  <headerFooter alignWithMargins="0"/>
  <rowBreaks count="1" manualBreakCount="1">
    <brk id="71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>
    <pageSetUpPr fitToPage="1"/>
  </sheetPr>
  <dimension ref="A1:AA116"/>
  <sheetViews>
    <sheetView showGridLines="0" topLeftCell="D1" workbookViewId="0">
      <pane xSplit="6" ySplit="12" topLeftCell="J13" activePane="bottomRight" state="frozen"/>
      <selection activeCell="D1" sqref="D1"/>
      <selection pane="topRight" activeCell="J1" sqref="J1"/>
      <selection pane="bottomLeft" activeCell="D13" sqref="D13"/>
      <selection pane="bottomRight" activeCell="O10" sqref="O10"/>
    </sheetView>
  </sheetViews>
  <sheetFormatPr baseColWidth="10" defaultColWidth="8.83203125" defaultRowHeight="13"/>
  <cols>
    <col min="1" max="1" width="3.5" customWidth="1"/>
    <col min="2" max="2" width="0" hidden="1" customWidth="1"/>
    <col min="3" max="3" width="8.5" customWidth="1"/>
    <col min="4" max="4" width="19.1640625" customWidth="1"/>
    <col min="5" max="5" width="1.5" customWidth="1"/>
    <col min="7" max="7" width="1" customWidth="1"/>
    <col min="8" max="8" width="7.83203125" customWidth="1"/>
    <col min="9" max="9" width="7.5" customWidth="1"/>
    <col min="10" max="10" width="5.83203125" customWidth="1"/>
    <col min="11" max="11" width="6.1640625" customWidth="1"/>
    <col min="12" max="16" width="5.6640625" customWidth="1"/>
    <col min="17" max="17" width="6.33203125" customWidth="1"/>
    <col min="18" max="21" width="5.6640625" customWidth="1"/>
    <col min="22" max="22" width="5.6640625" hidden="1" customWidth="1"/>
    <col min="23" max="23" width="5.5" hidden="1" customWidth="1"/>
    <col min="24" max="27" width="5.6640625" hidden="1" customWidth="1"/>
  </cols>
  <sheetData>
    <row r="1" spans="1:27" ht="18">
      <c r="A1" s="75"/>
      <c r="C1" s="76" t="s">
        <v>1</v>
      </c>
      <c r="D1" s="65" t="s">
        <v>89</v>
      </c>
      <c r="E1" s="63"/>
      <c r="F1" s="64"/>
      <c r="G1" s="3"/>
      <c r="I1" s="48" t="s">
        <v>2</v>
      </c>
      <c r="J1" s="84">
        <v>0</v>
      </c>
      <c r="K1" s="84">
        <v>0</v>
      </c>
      <c r="L1" s="84">
        <v>0</v>
      </c>
      <c r="M1" s="84">
        <v>0</v>
      </c>
      <c r="N1" s="84">
        <v>0</v>
      </c>
      <c r="O1" s="84">
        <v>0</v>
      </c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  <c r="AA1" s="84"/>
    </row>
    <row r="2" spans="1:27" ht="14" thickBot="1">
      <c r="C2" s="1"/>
      <c r="G2" s="3"/>
      <c r="H2" s="43"/>
      <c r="I2" s="72" t="s">
        <v>3</v>
      </c>
      <c r="J2" s="85">
        <v>14</v>
      </c>
      <c r="K2" s="85">
        <v>14</v>
      </c>
      <c r="L2" s="85">
        <v>14</v>
      </c>
      <c r="M2" s="85">
        <v>14</v>
      </c>
      <c r="N2" s="85">
        <v>14</v>
      </c>
      <c r="O2" s="85">
        <v>14</v>
      </c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</row>
    <row r="3" spans="1:27" ht="15" thickTop="1">
      <c r="C3" s="1"/>
      <c r="D3" s="73" t="s">
        <v>4</v>
      </c>
      <c r="E3" s="66"/>
      <c r="F3" s="70">
        <f>SUM(J6:AA6)</f>
        <v>0</v>
      </c>
      <c r="G3" s="3"/>
      <c r="H3" s="43"/>
      <c r="I3" s="49" t="s">
        <v>5</v>
      </c>
      <c r="J3" s="45" t="str">
        <f t="shared" ref="J3:AA3" si="0">IF(SUM(J1,J2)=0,"",IF(J1&lt;J2,"L","W"))</f>
        <v>L</v>
      </c>
      <c r="K3" s="45" t="str">
        <f t="shared" si="0"/>
        <v>L</v>
      </c>
      <c r="L3" s="45" t="str">
        <f t="shared" si="0"/>
        <v>L</v>
      </c>
      <c r="M3" s="45" t="str">
        <f t="shared" si="0"/>
        <v>L</v>
      </c>
      <c r="N3" s="45" t="str">
        <f t="shared" si="0"/>
        <v>L</v>
      </c>
      <c r="O3" s="45" t="str">
        <f t="shared" si="0"/>
        <v>L</v>
      </c>
      <c r="P3" s="45" t="str">
        <f t="shared" si="0"/>
        <v/>
      </c>
      <c r="Q3" s="45" t="str">
        <f t="shared" si="0"/>
        <v/>
      </c>
      <c r="R3" s="45" t="str">
        <f t="shared" si="0"/>
        <v/>
      </c>
      <c r="S3" s="45" t="str">
        <f t="shared" si="0"/>
        <v/>
      </c>
      <c r="T3" s="45" t="str">
        <f t="shared" si="0"/>
        <v/>
      </c>
      <c r="U3" s="45" t="str">
        <f t="shared" si="0"/>
        <v/>
      </c>
      <c r="V3" s="45" t="str">
        <f t="shared" si="0"/>
        <v/>
      </c>
      <c r="W3" s="45" t="str">
        <f t="shared" si="0"/>
        <v/>
      </c>
      <c r="X3" s="45" t="str">
        <f t="shared" si="0"/>
        <v/>
      </c>
      <c r="Y3" s="45" t="str">
        <f t="shared" si="0"/>
        <v/>
      </c>
      <c r="Z3" s="45" t="str">
        <f t="shared" si="0"/>
        <v/>
      </c>
      <c r="AA3" s="45" t="str">
        <f t="shared" si="0"/>
        <v/>
      </c>
    </row>
    <row r="4" spans="1:27" ht="15" thickBot="1">
      <c r="C4" s="1"/>
      <c r="D4" s="73" t="s">
        <v>6</v>
      </c>
      <c r="E4" s="67"/>
      <c r="F4" s="71">
        <f>SUM(J7:AA7)</f>
        <v>6</v>
      </c>
      <c r="G4" s="3"/>
      <c r="H4" s="99" t="s">
        <v>7</v>
      </c>
      <c r="I4" s="97" t="s">
        <v>8</v>
      </c>
      <c r="J4" s="98"/>
      <c r="K4" s="98"/>
      <c r="L4" s="98"/>
      <c r="M4" s="98"/>
      <c r="N4" s="98"/>
      <c r="O4" s="98"/>
      <c r="P4" s="98" t="s">
        <v>49</v>
      </c>
      <c r="Q4" s="98"/>
      <c r="R4" s="98"/>
      <c r="S4" s="98"/>
      <c r="T4" s="98"/>
      <c r="U4" s="98"/>
      <c r="V4" s="98"/>
      <c r="W4" s="98"/>
      <c r="X4" s="98"/>
      <c r="Y4" s="98"/>
      <c r="Z4" s="98"/>
      <c r="AA4" s="98"/>
    </row>
    <row r="5" spans="1:27" ht="15" hidden="1" thickTop="1">
      <c r="C5" s="1"/>
      <c r="D5" s="73"/>
      <c r="E5" s="94" t="s">
        <v>9</v>
      </c>
      <c r="F5" s="92"/>
      <c r="G5" s="3"/>
      <c r="I5" s="93"/>
      <c r="J5" s="47">
        <f t="shared" ref="J5:AA5" si="1">IF(J3="","",IF(J4="FW","",1))</f>
        <v>1</v>
      </c>
      <c r="K5" s="47">
        <f t="shared" si="1"/>
        <v>1</v>
      </c>
      <c r="L5" s="47">
        <f t="shared" si="1"/>
        <v>1</v>
      </c>
      <c r="M5" s="47">
        <f t="shared" si="1"/>
        <v>1</v>
      </c>
      <c r="N5" s="47">
        <f t="shared" si="1"/>
        <v>1</v>
      </c>
      <c r="O5" s="47">
        <f t="shared" si="1"/>
        <v>1</v>
      </c>
      <c r="P5" s="47" t="str">
        <f t="shared" si="1"/>
        <v/>
      </c>
      <c r="Q5" s="47" t="str">
        <f t="shared" si="1"/>
        <v/>
      </c>
      <c r="R5" s="47" t="str">
        <f t="shared" si="1"/>
        <v/>
      </c>
      <c r="S5" s="47" t="str">
        <f t="shared" si="1"/>
        <v/>
      </c>
      <c r="T5" s="47" t="str">
        <f t="shared" si="1"/>
        <v/>
      </c>
      <c r="U5" s="47" t="str">
        <f t="shared" si="1"/>
        <v/>
      </c>
      <c r="V5" s="47" t="str">
        <f t="shared" si="1"/>
        <v/>
      </c>
      <c r="W5" s="47" t="str">
        <f t="shared" si="1"/>
        <v/>
      </c>
      <c r="X5" s="47" t="str">
        <f t="shared" si="1"/>
        <v/>
      </c>
      <c r="Y5" s="47" t="str">
        <f t="shared" si="1"/>
        <v/>
      </c>
      <c r="Z5" s="47" t="str">
        <f t="shared" si="1"/>
        <v/>
      </c>
      <c r="AA5" s="47" t="str">
        <f t="shared" si="1"/>
        <v/>
      </c>
    </row>
    <row r="6" spans="1:27" hidden="1">
      <c r="H6" t="str">
        <f>IF(H4="w",1,"")</f>
        <v/>
      </c>
      <c r="I6" s="50" t="s">
        <v>10</v>
      </c>
      <c r="J6" s="47" t="str">
        <f t="shared" ref="J6:AA6" si="2">IF(J3="w",1,"")</f>
        <v/>
      </c>
      <c r="K6" s="47" t="str">
        <f t="shared" si="2"/>
        <v/>
      </c>
      <c r="L6" s="47" t="str">
        <f t="shared" si="2"/>
        <v/>
      </c>
      <c r="M6" s="47" t="str">
        <f t="shared" si="2"/>
        <v/>
      </c>
      <c r="N6" s="47" t="str">
        <f t="shared" si="2"/>
        <v/>
      </c>
      <c r="O6" s="47" t="str">
        <f t="shared" si="2"/>
        <v/>
      </c>
      <c r="P6" s="47" t="str">
        <f t="shared" si="2"/>
        <v/>
      </c>
      <c r="Q6" s="47" t="str">
        <f t="shared" si="2"/>
        <v/>
      </c>
      <c r="R6" s="47" t="str">
        <f t="shared" si="2"/>
        <v/>
      </c>
      <c r="S6" s="47" t="str">
        <f t="shared" si="2"/>
        <v/>
      </c>
      <c r="T6" s="47" t="str">
        <f t="shared" si="2"/>
        <v/>
      </c>
      <c r="U6" s="47" t="str">
        <f t="shared" si="2"/>
        <v/>
      </c>
      <c r="V6" s="47" t="str">
        <f t="shared" si="2"/>
        <v/>
      </c>
      <c r="W6" s="47" t="str">
        <f t="shared" si="2"/>
        <v/>
      </c>
      <c r="X6" s="47" t="str">
        <f t="shared" si="2"/>
        <v/>
      </c>
      <c r="Y6" s="47" t="str">
        <f t="shared" si="2"/>
        <v/>
      </c>
      <c r="Z6" s="47" t="str">
        <f t="shared" si="2"/>
        <v/>
      </c>
      <c r="AA6" s="47" t="str">
        <f t="shared" si="2"/>
        <v/>
      </c>
    </row>
    <row r="7" spans="1:27" ht="14" hidden="1" thickBot="1">
      <c r="H7" t="str">
        <f>IF(H4="l",1,"")</f>
        <v/>
      </c>
      <c r="I7" s="50" t="s">
        <v>11</v>
      </c>
      <c r="J7" s="47">
        <f t="shared" ref="J7:AA7" si="3">IF(J3="l",1,"")</f>
        <v>1</v>
      </c>
      <c r="K7" s="47">
        <f t="shared" si="3"/>
        <v>1</v>
      </c>
      <c r="L7" s="47">
        <f t="shared" si="3"/>
        <v>1</v>
      </c>
      <c r="M7" s="47">
        <f t="shared" si="3"/>
        <v>1</v>
      </c>
      <c r="N7" s="47">
        <f t="shared" si="3"/>
        <v>1</v>
      </c>
      <c r="O7" s="47">
        <f t="shared" si="3"/>
        <v>1</v>
      </c>
      <c r="P7" s="47" t="str">
        <f t="shared" si="3"/>
        <v/>
      </c>
      <c r="Q7" s="47" t="str">
        <f t="shared" si="3"/>
        <v/>
      </c>
      <c r="R7" s="47" t="str">
        <f t="shared" si="3"/>
        <v/>
      </c>
      <c r="S7" s="47" t="str">
        <f t="shared" si="3"/>
        <v/>
      </c>
      <c r="T7" s="47" t="str">
        <f t="shared" si="3"/>
        <v/>
      </c>
      <c r="U7" s="47" t="str">
        <f t="shared" si="3"/>
        <v/>
      </c>
      <c r="V7" s="47" t="str">
        <f t="shared" si="3"/>
        <v/>
      </c>
      <c r="W7" s="47" t="str">
        <f t="shared" si="3"/>
        <v/>
      </c>
      <c r="X7" s="47" t="str">
        <f t="shared" si="3"/>
        <v/>
      </c>
      <c r="Y7" s="47" t="str">
        <f t="shared" si="3"/>
        <v/>
      </c>
      <c r="Z7" s="47" t="str">
        <f t="shared" si="3"/>
        <v/>
      </c>
      <c r="AA7" s="47" t="str">
        <f t="shared" si="3"/>
        <v/>
      </c>
    </row>
    <row r="8" spans="1:27" ht="30" thickTop="1" thickBot="1">
      <c r="C8" s="2"/>
      <c r="D8" s="117" t="s">
        <v>12</v>
      </c>
      <c r="E8" s="95"/>
      <c r="F8" s="96">
        <f>SUM(J5:AA5)</f>
        <v>6</v>
      </c>
      <c r="G8" s="74"/>
      <c r="H8" s="61" t="s">
        <v>13</v>
      </c>
      <c r="I8" s="60"/>
      <c r="J8" s="86"/>
      <c r="K8" s="86"/>
      <c r="L8" s="86"/>
      <c r="M8" s="86"/>
      <c r="N8" s="86"/>
      <c r="O8" s="86"/>
      <c r="P8" s="86"/>
      <c r="Q8" s="86"/>
      <c r="R8" s="86"/>
      <c r="S8" s="86"/>
      <c r="T8" s="86"/>
      <c r="U8" s="86"/>
      <c r="V8" s="86"/>
      <c r="W8" s="86"/>
      <c r="X8" s="86"/>
      <c r="Y8" s="86"/>
      <c r="Z8" s="86"/>
      <c r="AA8" s="86"/>
    </row>
    <row r="9" spans="1:27" ht="16" thickTop="1" thickBot="1">
      <c r="D9" s="59" t="s">
        <v>14</v>
      </c>
      <c r="E9" s="62"/>
      <c r="F9" s="68">
        <f>SUM(J9:AA9)</f>
        <v>-84</v>
      </c>
      <c r="G9" s="2"/>
      <c r="H9" s="53"/>
      <c r="I9" s="54" t="s">
        <v>15</v>
      </c>
      <c r="J9" s="57">
        <f t="shared" ref="J9:AA9" si="4">IF(J1="","",J1-J2)</f>
        <v>-14</v>
      </c>
      <c r="K9" s="57">
        <f t="shared" si="4"/>
        <v>-14</v>
      </c>
      <c r="L9" s="57">
        <f t="shared" si="4"/>
        <v>-14</v>
      </c>
      <c r="M9" s="57">
        <f t="shared" si="4"/>
        <v>-14</v>
      </c>
      <c r="N9" s="57">
        <f t="shared" si="4"/>
        <v>-14</v>
      </c>
      <c r="O9" s="57">
        <f t="shared" si="4"/>
        <v>-14</v>
      </c>
      <c r="P9" s="57" t="str">
        <f t="shared" si="4"/>
        <v/>
      </c>
      <c r="Q9" s="57" t="str">
        <f t="shared" si="4"/>
        <v/>
      </c>
      <c r="R9" s="57" t="str">
        <f t="shared" si="4"/>
        <v/>
      </c>
      <c r="S9" s="57" t="str">
        <f t="shared" si="4"/>
        <v/>
      </c>
      <c r="T9" s="57" t="str">
        <f t="shared" si="4"/>
        <v/>
      </c>
      <c r="U9" s="57" t="str">
        <f t="shared" si="4"/>
        <v/>
      </c>
      <c r="V9" s="57" t="str">
        <f t="shared" si="4"/>
        <v/>
      </c>
      <c r="W9" s="57" t="str">
        <f t="shared" si="4"/>
        <v/>
      </c>
      <c r="X9" s="57" t="str">
        <f t="shared" si="4"/>
        <v/>
      </c>
      <c r="Y9" s="57" t="str">
        <f t="shared" si="4"/>
        <v/>
      </c>
      <c r="Z9" s="57" t="str">
        <f t="shared" si="4"/>
        <v/>
      </c>
      <c r="AA9" s="57" t="str">
        <f t="shared" si="4"/>
        <v/>
      </c>
    </row>
    <row r="10" spans="1:27" ht="16" thickTop="1" thickBot="1">
      <c r="D10" s="59" t="s">
        <v>16</v>
      </c>
      <c r="E10" s="62"/>
      <c r="F10" s="69">
        <f>$H$115</f>
        <v>0</v>
      </c>
      <c r="H10" s="44"/>
      <c r="I10" s="52" t="s">
        <v>17</v>
      </c>
      <c r="J10" s="87"/>
      <c r="K10" s="87"/>
      <c r="L10" s="87"/>
      <c r="M10" s="131"/>
      <c r="N10" s="131"/>
      <c r="O10" s="128"/>
      <c r="P10" s="128"/>
      <c r="Q10" s="128"/>
      <c r="R10" s="128"/>
      <c r="S10" s="128"/>
      <c r="T10" s="128"/>
      <c r="U10" s="128"/>
      <c r="V10" s="128"/>
      <c r="W10" s="128"/>
      <c r="X10" s="128"/>
      <c r="Y10" s="128"/>
      <c r="Z10" s="128"/>
      <c r="AA10" s="128"/>
    </row>
    <row r="11" spans="1:27" ht="6" customHeight="1" thickTop="1">
      <c r="D11" s="58"/>
      <c r="E11" s="58"/>
      <c r="I11" s="50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</row>
    <row r="12" spans="1:27" ht="14" thickBot="1">
      <c r="H12" s="3" t="s">
        <v>18</v>
      </c>
      <c r="I12" s="51"/>
      <c r="J12" s="47">
        <v>1</v>
      </c>
      <c r="K12" s="47">
        <v>2</v>
      </c>
      <c r="L12" s="47">
        <v>3</v>
      </c>
      <c r="M12" s="47">
        <v>4</v>
      </c>
      <c r="N12" s="47">
        <v>5</v>
      </c>
      <c r="O12" s="47">
        <v>6</v>
      </c>
      <c r="P12" s="47">
        <v>7</v>
      </c>
      <c r="Q12" s="47">
        <v>8</v>
      </c>
      <c r="R12" s="47">
        <v>9</v>
      </c>
      <c r="S12" s="47">
        <v>10</v>
      </c>
      <c r="T12" s="47">
        <v>11</v>
      </c>
      <c r="U12" s="47">
        <v>12</v>
      </c>
      <c r="V12" s="47">
        <v>13</v>
      </c>
      <c r="W12" s="47">
        <v>14</v>
      </c>
      <c r="X12" s="47">
        <v>15</v>
      </c>
      <c r="Y12" s="47">
        <v>16</v>
      </c>
      <c r="Z12" s="47">
        <v>17</v>
      </c>
      <c r="AA12" s="47">
        <v>18</v>
      </c>
    </row>
    <row r="13" spans="1:27">
      <c r="A13" s="34">
        <v>1</v>
      </c>
      <c r="B13" s="35" t="str">
        <f>$D$1</f>
        <v>XX Team</v>
      </c>
      <c r="C13" s="36" t="s">
        <v>19</v>
      </c>
      <c r="D13" s="121" t="s">
        <v>75</v>
      </c>
      <c r="E13" s="77"/>
      <c r="F13" s="4" t="s">
        <v>20</v>
      </c>
      <c r="G13" s="5"/>
      <c r="H13" s="5">
        <f>SUM(J13:AA13)</f>
        <v>63</v>
      </c>
      <c r="I13" s="6" t="s">
        <v>21</v>
      </c>
      <c r="J13" s="88">
        <v>9</v>
      </c>
      <c r="K13" s="88">
        <v>9</v>
      </c>
      <c r="L13" s="88">
        <v>9</v>
      </c>
      <c r="M13" s="88">
        <v>9</v>
      </c>
      <c r="N13" s="88">
        <v>9</v>
      </c>
      <c r="O13" s="88">
        <v>9</v>
      </c>
      <c r="P13" s="88">
        <v>9</v>
      </c>
      <c r="Q13" s="88"/>
      <c r="R13" s="88"/>
      <c r="S13" s="88"/>
      <c r="T13" s="88"/>
      <c r="U13" s="88"/>
      <c r="V13" s="88"/>
      <c r="W13" s="88"/>
      <c r="X13" s="88"/>
      <c r="Y13" s="88"/>
      <c r="Z13" s="88"/>
      <c r="AA13" s="89"/>
    </row>
    <row r="14" spans="1:27">
      <c r="A14" s="37"/>
      <c r="B14" s="20"/>
      <c r="C14" s="38" t="s">
        <v>22</v>
      </c>
      <c r="D14" s="122" t="s">
        <v>81</v>
      </c>
      <c r="E14" s="78"/>
      <c r="F14" s="7" t="s">
        <v>23</v>
      </c>
      <c r="G14" s="8"/>
      <c r="H14" s="8">
        <f>SUM(J14:AA14)</f>
        <v>0</v>
      </c>
      <c r="I14" s="9" t="s">
        <v>24</v>
      </c>
      <c r="J14" s="90">
        <v>0</v>
      </c>
      <c r="K14" s="90">
        <v>0</v>
      </c>
      <c r="L14" s="90">
        <v>0</v>
      </c>
      <c r="M14" s="90">
        <v>0</v>
      </c>
      <c r="N14" s="90">
        <v>0</v>
      </c>
      <c r="O14" s="90">
        <v>0</v>
      </c>
      <c r="P14" s="90">
        <v>0</v>
      </c>
      <c r="Q14" s="90"/>
      <c r="R14" s="90"/>
      <c r="S14" s="90"/>
      <c r="T14" s="90"/>
      <c r="U14" s="90"/>
      <c r="V14" s="90"/>
      <c r="W14" s="90"/>
      <c r="X14" s="90"/>
      <c r="Y14" s="90"/>
      <c r="Z14" s="90"/>
      <c r="AA14" s="91"/>
    </row>
    <row r="15" spans="1:27">
      <c r="A15" s="37"/>
      <c r="B15" s="20"/>
      <c r="C15" s="38"/>
      <c r="D15" s="122"/>
      <c r="E15" s="78"/>
      <c r="F15" s="132" t="s">
        <v>45</v>
      </c>
      <c r="G15" s="133"/>
      <c r="H15" s="8">
        <f>SUM(J15:AA15)</f>
        <v>63</v>
      </c>
      <c r="I15" s="134" t="s">
        <v>46</v>
      </c>
      <c r="J15" s="135">
        <v>9</v>
      </c>
      <c r="K15" s="135">
        <v>9</v>
      </c>
      <c r="L15" s="135">
        <v>9</v>
      </c>
      <c r="M15" s="135">
        <v>9</v>
      </c>
      <c r="N15" s="135">
        <v>9</v>
      </c>
      <c r="O15" s="135">
        <v>9</v>
      </c>
      <c r="P15" s="135">
        <v>9</v>
      </c>
      <c r="Q15" s="135"/>
      <c r="R15" s="135"/>
      <c r="S15" s="135"/>
      <c r="T15" s="135"/>
      <c r="U15" s="135"/>
      <c r="V15" s="135"/>
      <c r="W15" s="135"/>
      <c r="X15" s="135"/>
      <c r="Y15" s="135"/>
      <c r="Z15" s="135"/>
      <c r="AA15" s="136"/>
    </row>
    <row r="16" spans="1:27" ht="14" thickBot="1">
      <c r="A16" s="39"/>
      <c r="B16" s="40"/>
      <c r="C16" s="41"/>
      <c r="D16" s="123" t="s">
        <v>65</v>
      </c>
      <c r="E16" s="79"/>
      <c r="F16" s="11" t="s">
        <v>25</v>
      </c>
      <c r="G16" s="55"/>
      <c r="H16" s="10">
        <f>IF(H13=0,"",(H14/H13))</f>
        <v>0</v>
      </c>
      <c r="I16" s="12" t="s">
        <v>25</v>
      </c>
      <c r="J16" s="13">
        <f t="shared" ref="J16:AA16" si="5">IF(J13="","",J14/J13)</f>
        <v>0</v>
      </c>
      <c r="K16" s="13">
        <f t="shared" si="5"/>
        <v>0</v>
      </c>
      <c r="L16" s="13">
        <f t="shared" si="5"/>
        <v>0</v>
      </c>
      <c r="M16" s="13">
        <f t="shared" si="5"/>
        <v>0</v>
      </c>
      <c r="N16" s="13">
        <f t="shared" si="5"/>
        <v>0</v>
      </c>
      <c r="O16" s="13">
        <f t="shared" si="5"/>
        <v>0</v>
      </c>
      <c r="P16" s="13">
        <f t="shared" si="5"/>
        <v>0</v>
      </c>
      <c r="Q16" s="13" t="str">
        <f t="shared" si="5"/>
        <v/>
      </c>
      <c r="R16" s="13" t="str">
        <f t="shared" si="5"/>
        <v/>
      </c>
      <c r="S16" s="13" t="str">
        <f t="shared" si="5"/>
        <v/>
      </c>
      <c r="T16" s="13" t="str">
        <f t="shared" si="5"/>
        <v/>
      </c>
      <c r="U16" s="13" t="str">
        <f t="shared" si="5"/>
        <v/>
      </c>
      <c r="V16" s="13" t="str">
        <f t="shared" si="5"/>
        <v/>
      </c>
      <c r="W16" s="13" t="str">
        <f t="shared" si="5"/>
        <v/>
      </c>
      <c r="X16" s="13" t="str">
        <f t="shared" si="5"/>
        <v/>
      </c>
      <c r="Y16" s="13" t="str">
        <f t="shared" si="5"/>
        <v/>
      </c>
      <c r="Z16" s="13" t="str">
        <f t="shared" si="5"/>
        <v/>
      </c>
      <c r="AA16" s="112" t="str">
        <f t="shared" si="5"/>
        <v/>
      </c>
    </row>
    <row r="17" spans="1:27">
      <c r="A17" s="34">
        <v>2</v>
      </c>
      <c r="B17" s="35" t="str">
        <f>$D$1</f>
        <v>XX Team</v>
      </c>
      <c r="C17" s="36" t="s">
        <v>19</v>
      </c>
      <c r="D17" s="121" t="s">
        <v>76</v>
      </c>
      <c r="E17" s="77"/>
      <c r="F17" s="4" t="s">
        <v>20</v>
      </c>
      <c r="G17" s="5"/>
      <c r="H17" s="5">
        <f>SUM(J17:AA17)</f>
        <v>63</v>
      </c>
      <c r="I17" s="6" t="s">
        <v>21</v>
      </c>
      <c r="J17" s="88">
        <v>9</v>
      </c>
      <c r="K17" s="88">
        <v>9</v>
      </c>
      <c r="L17" s="88">
        <v>9</v>
      </c>
      <c r="M17" s="88">
        <v>9</v>
      </c>
      <c r="N17" s="88">
        <v>9</v>
      </c>
      <c r="O17" s="88">
        <v>9</v>
      </c>
      <c r="P17" s="88">
        <v>9</v>
      </c>
      <c r="Q17" s="88"/>
      <c r="R17" s="88"/>
      <c r="S17" s="88"/>
      <c r="T17" s="88"/>
      <c r="U17" s="88"/>
      <c r="V17" s="88"/>
      <c r="W17" s="88"/>
      <c r="X17" s="88"/>
      <c r="Y17" s="88"/>
      <c r="Z17" s="88"/>
      <c r="AA17" s="89"/>
    </row>
    <row r="18" spans="1:27">
      <c r="A18" s="37"/>
      <c r="B18" s="20"/>
      <c r="C18" s="38" t="s">
        <v>22</v>
      </c>
      <c r="D18" s="122" t="s">
        <v>82</v>
      </c>
      <c r="E18" s="78"/>
      <c r="F18" s="7" t="s">
        <v>23</v>
      </c>
      <c r="G18" s="8"/>
      <c r="H18" s="8">
        <f>SUM(J18:AA18)</f>
        <v>0</v>
      </c>
      <c r="I18" s="9" t="s">
        <v>24</v>
      </c>
      <c r="J18" s="90">
        <v>0</v>
      </c>
      <c r="K18" s="90">
        <v>0</v>
      </c>
      <c r="L18" s="90">
        <v>0</v>
      </c>
      <c r="M18" s="90">
        <v>0</v>
      </c>
      <c r="N18" s="90">
        <v>0</v>
      </c>
      <c r="O18" s="90">
        <v>0</v>
      </c>
      <c r="P18" s="90">
        <v>0</v>
      </c>
      <c r="Q18" s="90"/>
      <c r="R18" s="90"/>
      <c r="S18" s="90"/>
      <c r="T18" s="90"/>
      <c r="U18" s="90"/>
      <c r="V18" s="90"/>
      <c r="W18" s="90"/>
      <c r="X18" s="90"/>
      <c r="Y18" s="90"/>
      <c r="Z18" s="90"/>
      <c r="AA18" s="91"/>
    </row>
    <row r="19" spans="1:27">
      <c r="A19" s="37"/>
      <c r="B19" s="20"/>
      <c r="C19" s="38"/>
      <c r="D19" s="122"/>
      <c r="E19" s="78"/>
      <c r="F19" s="132" t="s">
        <v>45</v>
      </c>
      <c r="G19" s="133"/>
      <c r="H19" s="8">
        <f>SUM(J19:AA19)</f>
        <v>63</v>
      </c>
      <c r="I19" s="134" t="s">
        <v>46</v>
      </c>
      <c r="J19" s="135">
        <v>9</v>
      </c>
      <c r="K19" s="135">
        <v>9</v>
      </c>
      <c r="L19" s="135">
        <v>9</v>
      </c>
      <c r="M19" s="135">
        <v>9</v>
      </c>
      <c r="N19" s="135">
        <v>9</v>
      </c>
      <c r="O19" s="135">
        <v>9</v>
      </c>
      <c r="P19" s="135">
        <v>9</v>
      </c>
      <c r="Q19" s="135"/>
      <c r="R19" s="135"/>
      <c r="S19" s="135"/>
      <c r="T19" s="135"/>
      <c r="U19" s="135"/>
      <c r="V19" s="135"/>
      <c r="W19" s="135"/>
      <c r="X19" s="135"/>
      <c r="Y19" s="135"/>
      <c r="Z19" s="135"/>
      <c r="AA19" s="136"/>
    </row>
    <row r="20" spans="1:27" ht="14" thickBot="1">
      <c r="A20" s="39"/>
      <c r="B20" s="40"/>
      <c r="C20" s="41"/>
      <c r="D20" s="123" t="s">
        <v>68</v>
      </c>
      <c r="E20" s="79"/>
      <c r="F20" s="11" t="s">
        <v>25</v>
      </c>
      <c r="G20" s="55"/>
      <c r="H20" s="10">
        <f>IF(H17=0,"",H18/H17)</f>
        <v>0</v>
      </c>
      <c r="I20" s="12" t="s">
        <v>25</v>
      </c>
      <c r="J20" s="13">
        <f t="shared" ref="J20:AA20" si="6">IF(J17="","",J18/J17)</f>
        <v>0</v>
      </c>
      <c r="K20" s="13">
        <f t="shared" si="6"/>
        <v>0</v>
      </c>
      <c r="L20" s="13">
        <f t="shared" si="6"/>
        <v>0</v>
      </c>
      <c r="M20" s="13">
        <f t="shared" si="6"/>
        <v>0</v>
      </c>
      <c r="N20" s="13">
        <f t="shared" si="6"/>
        <v>0</v>
      </c>
      <c r="O20" s="13">
        <f t="shared" si="6"/>
        <v>0</v>
      </c>
      <c r="P20" s="13">
        <f t="shared" si="6"/>
        <v>0</v>
      </c>
      <c r="Q20" s="13" t="str">
        <f t="shared" si="6"/>
        <v/>
      </c>
      <c r="R20" s="13" t="str">
        <f t="shared" si="6"/>
        <v/>
      </c>
      <c r="S20" s="13" t="str">
        <f t="shared" si="6"/>
        <v/>
      </c>
      <c r="T20" s="13" t="str">
        <f t="shared" si="6"/>
        <v/>
      </c>
      <c r="U20" s="13" t="str">
        <f t="shared" si="6"/>
        <v/>
      </c>
      <c r="V20" s="13" t="str">
        <f t="shared" si="6"/>
        <v/>
      </c>
      <c r="W20" s="13" t="str">
        <f t="shared" si="6"/>
        <v/>
      </c>
      <c r="X20" s="13" t="str">
        <f t="shared" si="6"/>
        <v/>
      </c>
      <c r="Y20" s="13" t="str">
        <f t="shared" si="6"/>
        <v/>
      </c>
      <c r="Z20" s="13" t="str">
        <f t="shared" si="6"/>
        <v/>
      </c>
      <c r="AA20" s="112" t="str">
        <f t="shared" si="6"/>
        <v/>
      </c>
    </row>
    <row r="21" spans="1:27">
      <c r="A21" s="34">
        <v>3</v>
      </c>
      <c r="B21" s="35" t="str">
        <f>$D$1</f>
        <v>XX Team</v>
      </c>
      <c r="C21" s="36" t="s">
        <v>19</v>
      </c>
      <c r="D21" s="121" t="s">
        <v>74</v>
      </c>
      <c r="E21" s="77"/>
      <c r="F21" s="4" t="s">
        <v>20</v>
      </c>
      <c r="G21" s="5"/>
      <c r="H21" s="5">
        <f>SUM(J21:AA21)</f>
        <v>63</v>
      </c>
      <c r="I21" s="6" t="s">
        <v>21</v>
      </c>
      <c r="J21" s="88">
        <v>9</v>
      </c>
      <c r="K21" s="88">
        <v>9</v>
      </c>
      <c r="L21" s="88">
        <v>9</v>
      </c>
      <c r="M21" s="88">
        <v>9</v>
      </c>
      <c r="N21" s="88">
        <v>9</v>
      </c>
      <c r="O21" s="88">
        <v>9</v>
      </c>
      <c r="P21" s="88">
        <v>9</v>
      </c>
      <c r="Q21" s="88"/>
      <c r="R21" s="88"/>
      <c r="S21" s="88"/>
      <c r="T21" s="88"/>
      <c r="U21" s="88"/>
      <c r="V21" s="88"/>
      <c r="W21" s="88"/>
      <c r="X21" s="88"/>
      <c r="Y21" s="88"/>
      <c r="Z21" s="88"/>
      <c r="AA21" s="89"/>
    </row>
    <row r="22" spans="1:27">
      <c r="A22" s="37"/>
      <c r="B22" s="20"/>
      <c r="C22" s="38" t="s">
        <v>22</v>
      </c>
      <c r="D22" s="142" t="s">
        <v>83</v>
      </c>
      <c r="E22" s="78"/>
      <c r="F22" s="7" t="s">
        <v>23</v>
      </c>
      <c r="G22" s="8"/>
      <c r="H22" s="8">
        <f>SUM(J22:AA22)</f>
        <v>0</v>
      </c>
      <c r="I22" s="9" t="s">
        <v>24</v>
      </c>
      <c r="J22" s="90">
        <v>0</v>
      </c>
      <c r="K22" s="90">
        <v>0</v>
      </c>
      <c r="L22" s="90">
        <v>0</v>
      </c>
      <c r="M22" s="90">
        <v>0</v>
      </c>
      <c r="N22" s="90">
        <v>0</v>
      </c>
      <c r="O22" s="90">
        <v>0</v>
      </c>
      <c r="P22" s="90">
        <v>0</v>
      </c>
      <c r="Q22" s="90"/>
      <c r="R22" s="90"/>
      <c r="S22" s="90"/>
      <c r="T22" s="90"/>
      <c r="U22" s="90"/>
      <c r="V22" s="90"/>
      <c r="W22" s="90"/>
      <c r="X22" s="90"/>
      <c r="Y22" s="90"/>
      <c r="Z22" s="90"/>
      <c r="AA22" s="91"/>
    </row>
    <row r="23" spans="1:27">
      <c r="A23" s="37"/>
      <c r="B23" s="20"/>
      <c r="C23" s="38"/>
      <c r="D23" s="122"/>
      <c r="E23" s="78"/>
      <c r="F23" s="132" t="s">
        <v>45</v>
      </c>
      <c r="G23" s="133"/>
      <c r="H23" s="8">
        <f>SUM(J23:AA23)</f>
        <v>63</v>
      </c>
      <c r="I23" s="134" t="s">
        <v>46</v>
      </c>
      <c r="J23" s="135">
        <v>9</v>
      </c>
      <c r="K23" s="135">
        <v>9</v>
      </c>
      <c r="L23" s="135">
        <v>9</v>
      </c>
      <c r="M23" s="135">
        <v>9</v>
      </c>
      <c r="N23" s="135">
        <v>9</v>
      </c>
      <c r="O23" s="135">
        <v>9</v>
      </c>
      <c r="P23" s="135">
        <v>9</v>
      </c>
      <c r="Q23" s="135"/>
      <c r="R23" s="135"/>
      <c r="S23" s="135"/>
      <c r="T23" s="135"/>
      <c r="U23" s="135"/>
      <c r="V23" s="135"/>
      <c r="W23" s="135"/>
      <c r="X23" s="135"/>
      <c r="Y23" s="135"/>
      <c r="Z23" s="135"/>
      <c r="AA23" s="136"/>
    </row>
    <row r="24" spans="1:27" ht="14" thickBot="1">
      <c r="A24" s="39"/>
      <c r="B24" s="40"/>
      <c r="C24" s="41"/>
      <c r="D24" s="123" t="s">
        <v>65</v>
      </c>
      <c r="E24" s="79"/>
      <c r="F24" s="11" t="s">
        <v>25</v>
      </c>
      <c r="G24" s="55"/>
      <c r="H24" s="10">
        <f>IF(H21=0,"",H22/H21)</f>
        <v>0</v>
      </c>
      <c r="I24" s="12" t="s">
        <v>25</v>
      </c>
      <c r="J24" s="13">
        <f t="shared" ref="J24:AA24" si="7">IF(J21="","",J22/J21)</f>
        <v>0</v>
      </c>
      <c r="K24" s="13">
        <f t="shared" si="7"/>
        <v>0</v>
      </c>
      <c r="L24" s="13">
        <f t="shared" si="7"/>
        <v>0</v>
      </c>
      <c r="M24" s="13">
        <f t="shared" si="7"/>
        <v>0</v>
      </c>
      <c r="N24" s="13">
        <f t="shared" si="7"/>
        <v>0</v>
      </c>
      <c r="O24" s="13">
        <f t="shared" si="7"/>
        <v>0</v>
      </c>
      <c r="P24" s="13">
        <f t="shared" si="7"/>
        <v>0</v>
      </c>
      <c r="Q24" s="13" t="str">
        <f t="shared" si="7"/>
        <v/>
      </c>
      <c r="R24" s="13" t="str">
        <f t="shared" si="7"/>
        <v/>
      </c>
      <c r="S24" s="13" t="str">
        <f t="shared" si="7"/>
        <v/>
      </c>
      <c r="T24" s="13" t="str">
        <f t="shared" si="7"/>
        <v/>
      </c>
      <c r="U24" s="13" t="str">
        <f t="shared" si="7"/>
        <v/>
      </c>
      <c r="V24" s="13" t="str">
        <f t="shared" si="7"/>
        <v/>
      </c>
      <c r="W24" s="13" t="str">
        <f t="shared" si="7"/>
        <v/>
      </c>
      <c r="X24" s="13" t="str">
        <f t="shared" si="7"/>
        <v/>
      </c>
      <c r="Y24" s="13" t="str">
        <f t="shared" si="7"/>
        <v/>
      </c>
      <c r="Z24" s="13" t="str">
        <f t="shared" si="7"/>
        <v/>
      </c>
      <c r="AA24" s="112" t="str">
        <f t="shared" si="7"/>
        <v/>
      </c>
    </row>
    <row r="25" spans="1:27">
      <c r="A25" s="34">
        <v>4</v>
      </c>
      <c r="B25" s="35" t="str">
        <f>$D$1</f>
        <v>XX Team</v>
      </c>
      <c r="C25" s="36" t="s">
        <v>19</v>
      </c>
      <c r="D25" s="121" t="s">
        <v>73</v>
      </c>
      <c r="E25" s="77"/>
      <c r="F25" s="4" t="s">
        <v>20</v>
      </c>
      <c r="G25" s="5"/>
      <c r="H25" s="5">
        <f>SUM(J25:AA25)</f>
        <v>63</v>
      </c>
      <c r="I25" s="6" t="s">
        <v>21</v>
      </c>
      <c r="J25" s="88">
        <v>9</v>
      </c>
      <c r="K25" s="88">
        <v>9</v>
      </c>
      <c r="L25" s="88">
        <v>9</v>
      </c>
      <c r="M25" s="88">
        <v>9</v>
      </c>
      <c r="N25" s="88">
        <v>9</v>
      </c>
      <c r="O25" s="88">
        <v>9</v>
      </c>
      <c r="P25" s="88">
        <v>9</v>
      </c>
      <c r="Q25" s="88"/>
      <c r="R25" s="88"/>
      <c r="S25" s="88"/>
      <c r="T25" s="88"/>
      <c r="U25" s="88"/>
      <c r="V25" s="88"/>
      <c r="W25" s="88"/>
      <c r="X25" s="88"/>
      <c r="Y25" s="88"/>
      <c r="Z25" s="88"/>
      <c r="AA25" s="89"/>
    </row>
    <row r="26" spans="1:27">
      <c r="A26" s="37"/>
      <c r="B26" s="20"/>
      <c r="C26" s="38" t="s">
        <v>22</v>
      </c>
      <c r="D26" s="122" t="s">
        <v>84</v>
      </c>
      <c r="E26" s="78"/>
      <c r="F26" s="7" t="s">
        <v>23</v>
      </c>
      <c r="G26" s="8"/>
      <c r="H26" s="8">
        <f>SUM(J26:AA26)</f>
        <v>0</v>
      </c>
      <c r="I26" s="9" t="s">
        <v>24</v>
      </c>
      <c r="J26" s="90">
        <v>0</v>
      </c>
      <c r="K26" s="90">
        <v>0</v>
      </c>
      <c r="L26" s="90">
        <v>0</v>
      </c>
      <c r="M26" s="90">
        <v>0</v>
      </c>
      <c r="N26" s="90">
        <v>0</v>
      </c>
      <c r="O26" s="90">
        <v>0</v>
      </c>
      <c r="P26" s="90">
        <v>0</v>
      </c>
      <c r="Q26" s="90"/>
      <c r="R26" s="90"/>
      <c r="S26" s="90"/>
      <c r="T26" s="90"/>
      <c r="U26" s="90"/>
      <c r="V26" s="90"/>
      <c r="W26" s="90"/>
      <c r="X26" s="90"/>
      <c r="Y26" s="90"/>
      <c r="Z26" s="90"/>
      <c r="AA26" s="91"/>
    </row>
    <row r="27" spans="1:27">
      <c r="A27" s="37"/>
      <c r="B27" s="20"/>
      <c r="C27" s="38"/>
      <c r="D27" s="122"/>
      <c r="E27" s="78"/>
      <c r="F27" s="132" t="s">
        <v>45</v>
      </c>
      <c r="G27" s="133"/>
      <c r="H27" s="8">
        <f>SUM(J27:AA27)</f>
        <v>63</v>
      </c>
      <c r="I27" s="134" t="s">
        <v>46</v>
      </c>
      <c r="J27" s="135">
        <v>9</v>
      </c>
      <c r="K27" s="135">
        <v>9</v>
      </c>
      <c r="L27" s="135">
        <v>9</v>
      </c>
      <c r="M27" s="135">
        <v>9</v>
      </c>
      <c r="N27" s="135">
        <v>9</v>
      </c>
      <c r="O27" s="135">
        <v>9</v>
      </c>
      <c r="P27" s="135">
        <v>9</v>
      </c>
      <c r="Q27" s="135"/>
      <c r="R27" s="135"/>
      <c r="S27" s="135"/>
      <c r="T27" s="135"/>
      <c r="U27" s="135"/>
      <c r="V27" s="135"/>
      <c r="W27" s="135"/>
      <c r="X27" s="135"/>
      <c r="Y27" s="135"/>
      <c r="Z27" s="135"/>
      <c r="AA27" s="136"/>
    </row>
    <row r="28" spans="1:27" ht="14" thickBot="1">
      <c r="A28" s="39"/>
      <c r="B28" s="40"/>
      <c r="C28" s="41"/>
      <c r="D28" s="123" t="s">
        <v>68</v>
      </c>
      <c r="E28" s="79"/>
      <c r="F28" s="11" t="s">
        <v>25</v>
      </c>
      <c r="G28" s="55"/>
      <c r="H28" s="10">
        <f>IF(H25=0,"",H26/H25)</f>
        <v>0</v>
      </c>
      <c r="I28" s="12" t="s">
        <v>25</v>
      </c>
      <c r="J28" s="13">
        <f t="shared" ref="J28:AA28" si="8">IF(J25="","",J26/J25)</f>
        <v>0</v>
      </c>
      <c r="K28" s="13">
        <f t="shared" si="8"/>
        <v>0</v>
      </c>
      <c r="L28" s="13">
        <f t="shared" si="8"/>
        <v>0</v>
      </c>
      <c r="M28" s="13">
        <f t="shared" si="8"/>
        <v>0</v>
      </c>
      <c r="N28" s="13">
        <f t="shared" si="8"/>
        <v>0</v>
      </c>
      <c r="O28" s="13">
        <f t="shared" si="8"/>
        <v>0</v>
      </c>
      <c r="P28" s="13">
        <f t="shared" si="8"/>
        <v>0</v>
      </c>
      <c r="Q28" s="13" t="str">
        <f t="shared" si="8"/>
        <v/>
      </c>
      <c r="R28" s="13" t="str">
        <f t="shared" si="8"/>
        <v/>
      </c>
      <c r="S28" s="13" t="str">
        <f t="shared" si="8"/>
        <v/>
      </c>
      <c r="T28" s="13" t="str">
        <f t="shared" si="8"/>
        <v/>
      </c>
      <c r="U28" s="13" t="str">
        <f t="shared" si="8"/>
        <v/>
      </c>
      <c r="V28" s="13" t="str">
        <f t="shared" si="8"/>
        <v/>
      </c>
      <c r="W28" s="13" t="str">
        <f t="shared" si="8"/>
        <v/>
      </c>
      <c r="X28" s="13" t="str">
        <f t="shared" si="8"/>
        <v/>
      </c>
      <c r="Y28" s="13" t="str">
        <f t="shared" si="8"/>
        <v/>
      </c>
      <c r="Z28" s="13" t="str">
        <f t="shared" si="8"/>
        <v/>
      </c>
      <c r="AA28" s="112" t="str">
        <f t="shared" si="8"/>
        <v/>
      </c>
    </row>
    <row r="29" spans="1:27">
      <c r="A29" s="34">
        <v>5</v>
      </c>
      <c r="B29" s="35" t="str">
        <f>$D$1</f>
        <v>XX Team</v>
      </c>
      <c r="C29" s="36" t="s">
        <v>19</v>
      </c>
      <c r="D29" s="121" t="s">
        <v>77</v>
      </c>
      <c r="E29" s="77"/>
      <c r="F29" s="4" t="s">
        <v>20</v>
      </c>
      <c r="G29" s="5"/>
      <c r="H29" s="5">
        <f>SUM(J29:AA29)</f>
        <v>63</v>
      </c>
      <c r="I29" s="6" t="s">
        <v>21</v>
      </c>
      <c r="J29" s="88">
        <v>9</v>
      </c>
      <c r="K29" s="88">
        <v>9</v>
      </c>
      <c r="L29" s="88">
        <v>9</v>
      </c>
      <c r="M29" s="88">
        <v>9</v>
      </c>
      <c r="N29" s="88">
        <v>9</v>
      </c>
      <c r="O29" s="88">
        <v>9</v>
      </c>
      <c r="P29" s="88">
        <v>9</v>
      </c>
      <c r="Q29" s="88"/>
      <c r="R29" s="88"/>
      <c r="S29" s="88"/>
      <c r="T29" s="88"/>
      <c r="U29" s="88"/>
      <c r="V29" s="88"/>
      <c r="W29" s="88"/>
      <c r="X29" s="88"/>
      <c r="Y29" s="88"/>
      <c r="Z29" s="88"/>
      <c r="AA29" s="89"/>
    </row>
    <row r="30" spans="1:27">
      <c r="A30" s="37"/>
      <c r="B30" s="20"/>
      <c r="C30" s="38" t="s">
        <v>22</v>
      </c>
      <c r="D30" s="142" t="s">
        <v>85</v>
      </c>
      <c r="E30" s="78"/>
      <c r="F30" s="7" t="s">
        <v>23</v>
      </c>
      <c r="G30" s="8"/>
      <c r="H30" s="8">
        <f>SUM(J30:AA30)</f>
        <v>0</v>
      </c>
      <c r="I30" s="9" t="s">
        <v>24</v>
      </c>
      <c r="J30" s="90">
        <v>0</v>
      </c>
      <c r="K30" s="90">
        <v>0</v>
      </c>
      <c r="L30" s="90">
        <v>0</v>
      </c>
      <c r="M30" s="90">
        <v>0</v>
      </c>
      <c r="N30" s="90">
        <v>0</v>
      </c>
      <c r="O30" s="90">
        <v>0</v>
      </c>
      <c r="P30" s="90">
        <v>0</v>
      </c>
      <c r="Q30" s="90"/>
      <c r="R30" s="90"/>
      <c r="S30" s="90"/>
      <c r="T30" s="90"/>
      <c r="U30" s="90"/>
      <c r="V30" s="90"/>
      <c r="W30" s="90"/>
      <c r="X30" s="90"/>
      <c r="Y30" s="90"/>
      <c r="Z30" s="90"/>
      <c r="AA30" s="91"/>
    </row>
    <row r="31" spans="1:27">
      <c r="A31" s="37"/>
      <c r="B31" s="20"/>
      <c r="C31" s="38"/>
      <c r="D31" s="122"/>
      <c r="E31" s="78"/>
      <c r="F31" s="132" t="s">
        <v>45</v>
      </c>
      <c r="G31" s="133"/>
      <c r="H31" s="8">
        <f>SUM(J31:AA31)</f>
        <v>63</v>
      </c>
      <c r="I31" s="134" t="s">
        <v>46</v>
      </c>
      <c r="J31" s="135">
        <v>9</v>
      </c>
      <c r="K31" s="135">
        <v>9</v>
      </c>
      <c r="L31" s="135">
        <v>9</v>
      </c>
      <c r="M31" s="135">
        <v>9</v>
      </c>
      <c r="N31" s="135">
        <v>9</v>
      </c>
      <c r="O31" s="135">
        <v>9</v>
      </c>
      <c r="P31" s="135">
        <v>9</v>
      </c>
      <c r="Q31" s="135"/>
      <c r="R31" s="135"/>
      <c r="S31" s="135"/>
      <c r="T31" s="135"/>
      <c r="U31" s="135"/>
      <c r="V31" s="135"/>
      <c r="W31" s="135"/>
      <c r="X31" s="135"/>
      <c r="Y31" s="135"/>
      <c r="Z31" s="135"/>
      <c r="AA31" s="136"/>
    </row>
    <row r="32" spans="1:27" ht="14" thickBot="1">
      <c r="A32" s="39"/>
      <c r="B32" s="40"/>
      <c r="C32" s="41"/>
      <c r="D32" s="123" t="s">
        <v>65</v>
      </c>
      <c r="E32" s="79"/>
      <c r="F32" s="11" t="s">
        <v>25</v>
      </c>
      <c r="G32" s="55"/>
      <c r="H32" s="10">
        <f>IF(H29=0,"",H30/H29)</f>
        <v>0</v>
      </c>
      <c r="I32" s="12" t="s">
        <v>25</v>
      </c>
      <c r="J32" s="13">
        <f t="shared" ref="J32:AA32" si="9">IF(J29="","",J30/J29)</f>
        <v>0</v>
      </c>
      <c r="K32" s="13">
        <f t="shared" si="9"/>
        <v>0</v>
      </c>
      <c r="L32" s="13">
        <f t="shared" si="9"/>
        <v>0</v>
      </c>
      <c r="M32" s="13">
        <f t="shared" si="9"/>
        <v>0</v>
      </c>
      <c r="N32" s="13">
        <f t="shared" si="9"/>
        <v>0</v>
      </c>
      <c r="O32" s="13">
        <f t="shared" si="9"/>
        <v>0</v>
      </c>
      <c r="P32" s="13">
        <f t="shared" si="9"/>
        <v>0</v>
      </c>
      <c r="Q32" s="13" t="str">
        <f t="shared" si="9"/>
        <v/>
      </c>
      <c r="R32" s="13" t="str">
        <f t="shared" si="9"/>
        <v/>
      </c>
      <c r="S32" s="13" t="str">
        <f t="shared" si="9"/>
        <v/>
      </c>
      <c r="T32" s="13" t="str">
        <f t="shared" si="9"/>
        <v/>
      </c>
      <c r="U32" s="13" t="str">
        <f t="shared" si="9"/>
        <v/>
      </c>
      <c r="V32" s="13" t="str">
        <f t="shared" si="9"/>
        <v/>
      </c>
      <c r="W32" s="13" t="str">
        <f t="shared" si="9"/>
        <v/>
      </c>
      <c r="X32" s="13" t="str">
        <f t="shared" si="9"/>
        <v/>
      </c>
      <c r="Y32" s="13" t="str">
        <f t="shared" si="9"/>
        <v/>
      </c>
      <c r="Z32" s="13" t="str">
        <f t="shared" si="9"/>
        <v/>
      </c>
      <c r="AA32" s="112" t="str">
        <f t="shared" si="9"/>
        <v/>
      </c>
    </row>
    <row r="33" spans="1:27">
      <c r="A33" s="34">
        <v>6</v>
      </c>
      <c r="B33" s="35" t="str">
        <f>$D$1</f>
        <v>XX Team</v>
      </c>
      <c r="C33" s="36" t="s">
        <v>19</v>
      </c>
      <c r="D33" s="121" t="s">
        <v>78</v>
      </c>
      <c r="E33" s="77"/>
      <c r="F33" s="4" t="s">
        <v>20</v>
      </c>
      <c r="G33" s="5"/>
      <c r="H33" s="5">
        <f>SUM(J33:AA33)</f>
        <v>63</v>
      </c>
      <c r="I33" s="6" t="s">
        <v>21</v>
      </c>
      <c r="J33" s="88">
        <v>9</v>
      </c>
      <c r="K33" s="88">
        <v>9</v>
      </c>
      <c r="L33" s="88">
        <v>9</v>
      </c>
      <c r="M33" s="88">
        <v>9</v>
      </c>
      <c r="N33" s="88">
        <v>9</v>
      </c>
      <c r="O33" s="88">
        <v>9</v>
      </c>
      <c r="P33" s="88">
        <v>9</v>
      </c>
      <c r="Q33" s="88"/>
      <c r="R33" s="88"/>
      <c r="S33" s="88"/>
      <c r="T33" s="88"/>
      <c r="U33" s="88"/>
      <c r="V33" s="88"/>
      <c r="W33" s="88"/>
      <c r="X33" s="88"/>
      <c r="Y33" s="88"/>
      <c r="Z33" s="88"/>
      <c r="AA33" s="89"/>
    </row>
    <row r="34" spans="1:27">
      <c r="A34" s="37"/>
      <c r="B34" s="20"/>
      <c r="C34" s="38" t="s">
        <v>22</v>
      </c>
      <c r="D34" s="122" t="s">
        <v>86</v>
      </c>
      <c r="E34" s="78"/>
      <c r="F34" s="7" t="s">
        <v>23</v>
      </c>
      <c r="G34" s="8"/>
      <c r="H34" s="8">
        <f>SUM(J34:AA34)</f>
        <v>0</v>
      </c>
      <c r="I34" s="9" t="s">
        <v>24</v>
      </c>
      <c r="J34" s="90">
        <v>0</v>
      </c>
      <c r="K34" s="90">
        <v>0</v>
      </c>
      <c r="L34" s="90">
        <v>0</v>
      </c>
      <c r="M34" s="90">
        <v>0</v>
      </c>
      <c r="N34" s="90">
        <v>0</v>
      </c>
      <c r="O34" s="90">
        <v>0</v>
      </c>
      <c r="P34" s="90">
        <v>0</v>
      </c>
      <c r="Q34" s="90"/>
      <c r="R34" s="90"/>
      <c r="S34" s="90"/>
      <c r="T34" s="90"/>
      <c r="U34" s="90"/>
      <c r="V34" s="90"/>
      <c r="W34" s="90"/>
      <c r="X34" s="90"/>
      <c r="Y34" s="90"/>
      <c r="Z34" s="90"/>
      <c r="AA34" s="91"/>
    </row>
    <row r="35" spans="1:27">
      <c r="A35" s="37"/>
      <c r="B35" s="20"/>
      <c r="C35" s="38"/>
      <c r="D35" s="122"/>
      <c r="E35" s="78"/>
      <c r="F35" s="132" t="s">
        <v>45</v>
      </c>
      <c r="G35" s="133"/>
      <c r="H35" s="8">
        <f>SUM(J35:AA35)</f>
        <v>63</v>
      </c>
      <c r="I35" s="134" t="s">
        <v>46</v>
      </c>
      <c r="J35" s="135">
        <v>9</v>
      </c>
      <c r="K35" s="135">
        <v>9</v>
      </c>
      <c r="L35" s="135">
        <v>9</v>
      </c>
      <c r="M35" s="135">
        <v>9</v>
      </c>
      <c r="N35" s="135">
        <v>9</v>
      </c>
      <c r="O35" s="135">
        <v>9</v>
      </c>
      <c r="P35" s="135">
        <v>9</v>
      </c>
      <c r="Q35" s="135"/>
      <c r="R35" s="135"/>
      <c r="S35" s="135"/>
      <c r="T35" s="135"/>
      <c r="U35" s="135"/>
      <c r="V35" s="135"/>
      <c r="W35" s="135"/>
      <c r="X35" s="135"/>
      <c r="Y35" s="135"/>
      <c r="Z35" s="135"/>
      <c r="AA35" s="136"/>
    </row>
    <row r="36" spans="1:27" ht="14" thickBot="1">
      <c r="A36" s="39"/>
      <c r="B36" s="40"/>
      <c r="C36" s="41"/>
      <c r="D36" s="123" t="s">
        <v>68</v>
      </c>
      <c r="E36" s="79"/>
      <c r="F36" s="11" t="s">
        <v>25</v>
      </c>
      <c r="G36" s="55"/>
      <c r="H36" s="10">
        <f>IF(H33=0,"",H34/H33)</f>
        <v>0</v>
      </c>
      <c r="I36" s="12" t="s">
        <v>25</v>
      </c>
      <c r="J36" s="13">
        <f t="shared" ref="J36:AA36" si="10">IF(J33="","",J34/J33)</f>
        <v>0</v>
      </c>
      <c r="K36" s="13">
        <f t="shared" si="10"/>
        <v>0</v>
      </c>
      <c r="L36" s="13">
        <f t="shared" si="10"/>
        <v>0</v>
      </c>
      <c r="M36" s="13">
        <f t="shared" si="10"/>
        <v>0</v>
      </c>
      <c r="N36" s="13">
        <f t="shared" si="10"/>
        <v>0</v>
      </c>
      <c r="O36" s="13">
        <f t="shared" si="10"/>
        <v>0</v>
      </c>
      <c r="P36" s="13">
        <f t="shared" si="10"/>
        <v>0</v>
      </c>
      <c r="Q36" s="13" t="str">
        <f t="shared" si="10"/>
        <v/>
      </c>
      <c r="R36" s="13" t="str">
        <f t="shared" si="10"/>
        <v/>
      </c>
      <c r="S36" s="13" t="str">
        <f t="shared" si="10"/>
        <v/>
      </c>
      <c r="T36" s="13" t="str">
        <f t="shared" si="10"/>
        <v/>
      </c>
      <c r="U36" s="13" t="str">
        <f t="shared" si="10"/>
        <v/>
      </c>
      <c r="V36" s="13" t="str">
        <f t="shared" si="10"/>
        <v/>
      </c>
      <c r="W36" s="13" t="str">
        <f t="shared" si="10"/>
        <v/>
      </c>
      <c r="X36" s="13" t="str">
        <f t="shared" si="10"/>
        <v/>
      </c>
      <c r="Y36" s="13" t="str">
        <f t="shared" si="10"/>
        <v/>
      </c>
      <c r="Z36" s="13" t="str">
        <f t="shared" si="10"/>
        <v/>
      </c>
      <c r="AA36" s="112" t="str">
        <f t="shared" si="10"/>
        <v/>
      </c>
    </row>
    <row r="37" spans="1:27">
      <c r="A37" s="34">
        <v>7</v>
      </c>
      <c r="B37" s="35" t="str">
        <f>$D$1</f>
        <v>XX Team</v>
      </c>
      <c r="C37" s="36" t="s">
        <v>19</v>
      </c>
      <c r="D37" s="121" t="s">
        <v>79</v>
      </c>
      <c r="E37" s="77"/>
      <c r="F37" s="4" t="s">
        <v>20</v>
      </c>
      <c r="G37" s="5"/>
      <c r="H37" s="5">
        <f>SUM(J37:AA37)</f>
        <v>63</v>
      </c>
      <c r="I37" s="6" t="s">
        <v>21</v>
      </c>
      <c r="J37" s="88">
        <v>9</v>
      </c>
      <c r="K37" s="88">
        <v>9</v>
      </c>
      <c r="L37" s="88">
        <v>9</v>
      </c>
      <c r="M37" s="88">
        <v>9</v>
      </c>
      <c r="N37" s="88">
        <v>9</v>
      </c>
      <c r="O37" s="88">
        <v>9</v>
      </c>
      <c r="P37" s="88">
        <v>9</v>
      </c>
      <c r="Q37" s="88"/>
      <c r="R37" s="88"/>
      <c r="S37" s="88"/>
      <c r="T37" s="88"/>
      <c r="U37" s="88"/>
      <c r="V37" s="88"/>
      <c r="W37" s="88"/>
      <c r="X37" s="88"/>
      <c r="Y37" s="88"/>
      <c r="Z37" s="88"/>
      <c r="AA37" s="89"/>
    </row>
    <row r="38" spans="1:27">
      <c r="A38" s="37"/>
      <c r="B38" s="20"/>
      <c r="C38" s="38" t="s">
        <v>22</v>
      </c>
      <c r="D38" s="122" t="s">
        <v>87</v>
      </c>
      <c r="E38" s="78"/>
      <c r="F38" s="7" t="s">
        <v>23</v>
      </c>
      <c r="G38" s="8"/>
      <c r="H38" s="8">
        <f>SUM(J38:AA38)</f>
        <v>0</v>
      </c>
      <c r="I38" s="9" t="s">
        <v>24</v>
      </c>
      <c r="J38" s="90">
        <v>0</v>
      </c>
      <c r="K38" s="90">
        <v>0</v>
      </c>
      <c r="L38" s="90">
        <v>0</v>
      </c>
      <c r="M38" s="90">
        <v>0</v>
      </c>
      <c r="N38" s="90">
        <v>0</v>
      </c>
      <c r="O38" s="90">
        <v>0</v>
      </c>
      <c r="P38" s="90">
        <v>0</v>
      </c>
      <c r="Q38" s="90"/>
      <c r="R38" s="90"/>
      <c r="S38" s="90"/>
      <c r="T38" s="90"/>
      <c r="U38" s="90"/>
      <c r="V38" s="90"/>
      <c r="W38" s="90"/>
      <c r="X38" s="90"/>
      <c r="Y38" s="90"/>
      <c r="Z38" s="90"/>
      <c r="AA38" s="91"/>
    </row>
    <row r="39" spans="1:27">
      <c r="A39" s="37"/>
      <c r="B39" s="20"/>
      <c r="C39" s="38"/>
      <c r="D39" s="122"/>
      <c r="E39" s="78"/>
      <c r="F39" s="132" t="s">
        <v>45</v>
      </c>
      <c r="G39" s="133"/>
      <c r="H39" s="8">
        <f>SUM(J39:AA39)</f>
        <v>63</v>
      </c>
      <c r="I39" s="134" t="s">
        <v>46</v>
      </c>
      <c r="J39" s="135">
        <v>9</v>
      </c>
      <c r="K39" s="135">
        <v>9</v>
      </c>
      <c r="L39" s="135">
        <v>9</v>
      </c>
      <c r="M39" s="135">
        <v>9</v>
      </c>
      <c r="N39" s="135">
        <v>9</v>
      </c>
      <c r="O39" s="135">
        <v>9</v>
      </c>
      <c r="P39" s="135">
        <v>9</v>
      </c>
      <c r="Q39" s="135"/>
      <c r="R39" s="135"/>
      <c r="S39" s="135"/>
      <c r="T39" s="135"/>
      <c r="U39" s="135"/>
      <c r="V39" s="135"/>
      <c r="W39" s="135"/>
      <c r="X39" s="135"/>
      <c r="Y39" s="135"/>
      <c r="Z39" s="135"/>
      <c r="AA39" s="136"/>
    </row>
    <row r="40" spans="1:27" ht="14" thickBot="1">
      <c r="A40" s="39"/>
      <c r="B40" s="40"/>
      <c r="C40" s="41"/>
      <c r="D40" s="123" t="s">
        <v>65</v>
      </c>
      <c r="E40" s="79"/>
      <c r="F40" s="11" t="s">
        <v>25</v>
      </c>
      <c r="G40" s="55"/>
      <c r="H40" s="10">
        <f>IF(H37=0,"",H38/H37)</f>
        <v>0</v>
      </c>
      <c r="I40" s="12" t="s">
        <v>25</v>
      </c>
      <c r="J40" s="13">
        <f t="shared" ref="J40:AA40" si="11">IF(J37="","",J38/J37)</f>
        <v>0</v>
      </c>
      <c r="K40" s="13">
        <f t="shared" si="11"/>
        <v>0</v>
      </c>
      <c r="L40" s="13">
        <f t="shared" si="11"/>
        <v>0</v>
      </c>
      <c r="M40" s="13">
        <f t="shared" si="11"/>
        <v>0</v>
      </c>
      <c r="N40" s="13">
        <f t="shared" si="11"/>
        <v>0</v>
      </c>
      <c r="O40" s="13">
        <f t="shared" si="11"/>
        <v>0</v>
      </c>
      <c r="P40" s="13">
        <f t="shared" si="11"/>
        <v>0</v>
      </c>
      <c r="Q40" s="13" t="str">
        <f t="shared" si="11"/>
        <v/>
      </c>
      <c r="R40" s="13" t="str">
        <f t="shared" si="11"/>
        <v/>
      </c>
      <c r="S40" s="13" t="str">
        <f t="shared" si="11"/>
        <v/>
      </c>
      <c r="T40" s="13" t="str">
        <f t="shared" si="11"/>
        <v/>
      </c>
      <c r="U40" s="13" t="str">
        <f t="shared" si="11"/>
        <v/>
      </c>
      <c r="V40" s="13" t="str">
        <f t="shared" si="11"/>
        <v/>
      </c>
      <c r="W40" s="13" t="str">
        <f t="shared" si="11"/>
        <v/>
      </c>
      <c r="X40" s="13" t="str">
        <f t="shared" si="11"/>
        <v/>
      </c>
      <c r="Y40" s="13" t="str">
        <f t="shared" si="11"/>
        <v/>
      </c>
      <c r="Z40" s="13" t="str">
        <f t="shared" si="11"/>
        <v/>
      </c>
      <c r="AA40" s="112" t="str">
        <f t="shared" si="11"/>
        <v/>
      </c>
    </row>
    <row r="41" spans="1:27">
      <c r="A41" s="34">
        <v>8</v>
      </c>
      <c r="B41" s="35" t="str">
        <f>$D$1</f>
        <v>XX Team</v>
      </c>
      <c r="C41" s="36" t="s">
        <v>19</v>
      </c>
      <c r="D41" s="121" t="s">
        <v>70</v>
      </c>
      <c r="E41" s="77"/>
      <c r="F41" s="4" t="s">
        <v>20</v>
      </c>
      <c r="G41" s="5"/>
      <c r="H41" s="5">
        <f>SUM(J41:AA41)</f>
        <v>63</v>
      </c>
      <c r="I41" s="6" t="s">
        <v>21</v>
      </c>
      <c r="J41" s="88">
        <v>9</v>
      </c>
      <c r="K41" s="88">
        <v>9</v>
      </c>
      <c r="L41" s="88">
        <v>9</v>
      </c>
      <c r="M41" s="88">
        <v>9</v>
      </c>
      <c r="N41" s="88">
        <v>9</v>
      </c>
      <c r="O41" s="88">
        <v>9</v>
      </c>
      <c r="P41" s="88">
        <v>9</v>
      </c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9"/>
    </row>
    <row r="42" spans="1:27">
      <c r="A42" s="37"/>
      <c r="B42" s="20"/>
      <c r="C42" s="38" t="s">
        <v>22</v>
      </c>
      <c r="D42" s="122" t="s">
        <v>69</v>
      </c>
      <c r="E42" s="78"/>
      <c r="F42" s="7" t="s">
        <v>23</v>
      </c>
      <c r="G42" s="8"/>
      <c r="H42" s="8">
        <f>SUM(J42:AA42)</f>
        <v>0</v>
      </c>
      <c r="I42" s="9" t="s">
        <v>24</v>
      </c>
      <c r="J42" s="90">
        <v>0</v>
      </c>
      <c r="K42" s="90">
        <v>0</v>
      </c>
      <c r="L42" s="90">
        <v>0</v>
      </c>
      <c r="M42" s="90">
        <v>0</v>
      </c>
      <c r="N42" s="90">
        <v>0</v>
      </c>
      <c r="O42" s="90">
        <v>0</v>
      </c>
      <c r="P42" s="90">
        <v>0</v>
      </c>
      <c r="Q42" s="90"/>
      <c r="R42" s="90"/>
      <c r="S42" s="90"/>
      <c r="T42" s="90"/>
      <c r="U42" s="90"/>
      <c r="V42" s="90"/>
      <c r="W42" s="90"/>
      <c r="X42" s="90"/>
      <c r="Y42" s="90"/>
      <c r="Z42" s="90"/>
      <c r="AA42" s="91"/>
    </row>
    <row r="43" spans="1:27">
      <c r="A43" s="37"/>
      <c r="B43" s="20"/>
      <c r="C43" s="38"/>
      <c r="D43" s="122"/>
      <c r="E43" s="78"/>
      <c r="F43" s="132" t="s">
        <v>45</v>
      </c>
      <c r="G43" s="133"/>
      <c r="H43" s="8">
        <f>SUM(J43:AA43)</f>
        <v>63</v>
      </c>
      <c r="I43" s="134" t="s">
        <v>46</v>
      </c>
      <c r="J43" s="135">
        <v>9</v>
      </c>
      <c r="K43" s="135">
        <v>9</v>
      </c>
      <c r="L43" s="135">
        <v>9</v>
      </c>
      <c r="M43" s="135">
        <v>9</v>
      </c>
      <c r="N43" s="135">
        <v>9</v>
      </c>
      <c r="O43" s="135">
        <v>9</v>
      </c>
      <c r="P43" s="135">
        <v>9</v>
      </c>
      <c r="Q43" s="135"/>
      <c r="R43" s="135"/>
      <c r="S43" s="135"/>
      <c r="T43" s="135"/>
      <c r="U43" s="135"/>
      <c r="V43" s="135"/>
      <c r="W43" s="135"/>
      <c r="X43" s="135"/>
      <c r="Y43" s="135"/>
      <c r="Z43" s="135"/>
      <c r="AA43" s="136"/>
    </row>
    <row r="44" spans="1:27" ht="14" thickBot="1">
      <c r="A44" s="39"/>
      <c r="B44" s="40"/>
      <c r="C44" s="41"/>
      <c r="D44" s="123" t="s">
        <v>68</v>
      </c>
      <c r="E44" s="79"/>
      <c r="F44" s="11" t="s">
        <v>25</v>
      </c>
      <c r="G44" s="55"/>
      <c r="H44" s="10">
        <f>IF(H41=0,"",H42/H41)</f>
        <v>0</v>
      </c>
      <c r="I44" s="12" t="s">
        <v>25</v>
      </c>
      <c r="J44" s="13">
        <f t="shared" ref="J44:AA44" si="12">IF(J41="","",J42/J41)</f>
        <v>0</v>
      </c>
      <c r="K44" s="13">
        <f t="shared" si="12"/>
        <v>0</v>
      </c>
      <c r="L44" s="13">
        <f t="shared" si="12"/>
        <v>0</v>
      </c>
      <c r="M44" s="13">
        <f t="shared" si="12"/>
        <v>0</v>
      </c>
      <c r="N44" s="13">
        <f t="shared" si="12"/>
        <v>0</v>
      </c>
      <c r="O44" s="13">
        <f t="shared" si="12"/>
        <v>0</v>
      </c>
      <c r="P44" s="13">
        <f t="shared" si="12"/>
        <v>0</v>
      </c>
      <c r="Q44" s="13" t="str">
        <f t="shared" si="12"/>
        <v/>
      </c>
      <c r="R44" s="13" t="str">
        <f t="shared" si="12"/>
        <v/>
      </c>
      <c r="S44" s="13" t="str">
        <f t="shared" si="12"/>
        <v/>
      </c>
      <c r="T44" s="13" t="str">
        <f t="shared" si="12"/>
        <v/>
      </c>
      <c r="U44" s="13" t="str">
        <f t="shared" si="12"/>
        <v/>
      </c>
      <c r="V44" s="13" t="str">
        <f t="shared" si="12"/>
        <v/>
      </c>
      <c r="W44" s="13" t="str">
        <f t="shared" si="12"/>
        <v/>
      </c>
      <c r="X44" s="13" t="str">
        <f t="shared" si="12"/>
        <v/>
      </c>
      <c r="Y44" s="13" t="str">
        <f t="shared" si="12"/>
        <v/>
      </c>
      <c r="Z44" s="13" t="str">
        <f t="shared" si="12"/>
        <v/>
      </c>
      <c r="AA44" s="112" t="str">
        <f t="shared" si="12"/>
        <v/>
      </c>
    </row>
    <row r="45" spans="1:27">
      <c r="A45" s="34">
        <v>9</v>
      </c>
      <c r="B45" s="35" t="str">
        <f>$D$1</f>
        <v>XX Team</v>
      </c>
      <c r="C45" s="36" t="s">
        <v>19</v>
      </c>
      <c r="D45" s="121" t="s">
        <v>80</v>
      </c>
      <c r="E45" s="77"/>
      <c r="F45" s="4" t="s">
        <v>20</v>
      </c>
      <c r="G45" s="5"/>
      <c r="H45" s="5">
        <f>SUM(J45:AA45)</f>
        <v>63</v>
      </c>
      <c r="I45" s="6" t="s">
        <v>21</v>
      </c>
      <c r="J45" s="88">
        <v>9</v>
      </c>
      <c r="K45" s="88">
        <v>9</v>
      </c>
      <c r="L45" s="88">
        <v>9</v>
      </c>
      <c r="M45" s="88">
        <v>9</v>
      </c>
      <c r="N45" s="88">
        <v>9</v>
      </c>
      <c r="O45" s="88">
        <v>9</v>
      </c>
      <c r="P45" s="88">
        <v>9</v>
      </c>
      <c r="Q45" s="88"/>
      <c r="R45" s="88"/>
      <c r="S45" s="88"/>
      <c r="T45" s="88"/>
      <c r="U45" s="88"/>
      <c r="V45" s="88"/>
      <c r="W45" s="88"/>
      <c r="X45" s="88"/>
      <c r="Y45" s="88"/>
      <c r="Z45" s="88"/>
      <c r="AA45" s="89"/>
    </row>
    <row r="46" spans="1:27">
      <c r="A46" s="37"/>
      <c r="B46" s="20"/>
      <c r="C46" s="38" t="s">
        <v>22</v>
      </c>
      <c r="D46" s="122" t="s">
        <v>88</v>
      </c>
      <c r="E46" s="78"/>
      <c r="F46" s="7" t="s">
        <v>23</v>
      </c>
      <c r="G46" s="8"/>
      <c r="H46" s="8">
        <f>SUM(J46:AA46)</f>
        <v>0</v>
      </c>
      <c r="I46" s="9" t="s">
        <v>24</v>
      </c>
      <c r="J46" s="90">
        <v>0</v>
      </c>
      <c r="K46" s="90">
        <v>0</v>
      </c>
      <c r="L46" s="90">
        <v>0</v>
      </c>
      <c r="M46" s="90">
        <v>0</v>
      </c>
      <c r="N46" s="90">
        <v>0</v>
      </c>
      <c r="O46" s="90">
        <v>0</v>
      </c>
      <c r="P46" s="90">
        <v>0</v>
      </c>
      <c r="Q46" s="90"/>
      <c r="R46" s="90"/>
      <c r="S46" s="90"/>
      <c r="T46" s="90"/>
      <c r="U46" s="90"/>
      <c r="V46" s="90"/>
      <c r="W46" s="90"/>
      <c r="X46" s="90"/>
      <c r="Y46" s="90"/>
      <c r="Z46" s="90"/>
      <c r="AA46" s="91"/>
    </row>
    <row r="47" spans="1:27">
      <c r="A47" s="37"/>
      <c r="B47" s="20"/>
      <c r="C47" s="38"/>
      <c r="D47" s="122"/>
      <c r="E47" s="78"/>
      <c r="F47" s="132" t="s">
        <v>45</v>
      </c>
      <c r="G47" s="133"/>
      <c r="H47" s="8">
        <f>SUM(J47:AA47)</f>
        <v>63</v>
      </c>
      <c r="I47" s="134" t="s">
        <v>46</v>
      </c>
      <c r="J47" s="135">
        <v>9</v>
      </c>
      <c r="K47" s="135">
        <v>9</v>
      </c>
      <c r="L47" s="135">
        <v>9</v>
      </c>
      <c r="M47" s="135">
        <v>9</v>
      </c>
      <c r="N47" s="135">
        <v>9</v>
      </c>
      <c r="O47" s="135">
        <v>9</v>
      </c>
      <c r="P47" s="135">
        <v>9</v>
      </c>
      <c r="Q47" s="135"/>
      <c r="R47" s="135"/>
      <c r="S47" s="135"/>
      <c r="T47" s="135"/>
      <c r="U47" s="135"/>
      <c r="V47" s="135"/>
      <c r="W47" s="135"/>
      <c r="X47" s="135"/>
      <c r="Y47" s="135"/>
      <c r="Z47" s="135"/>
      <c r="AA47" s="136"/>
    </row>
    <row r="48" spans="1:27" ht="14" thickBot="1">
      <c r="A48" s="39"/>
      <c r="B48" s="40"/>
      <c r="C48" s="41"/>
      <c r="D48" s="123" t="s">
        <v>65</v>
      </c>
      <c r="E48" s="79"/>
      <c r="F48" s="11" t="s">
        <v>25</v>
      </c>
      <c r="G48" s="55"/>
      <c r="H48" s="10">
        <f>IF(H45=0,"",H46/H45)</f>
        <v>0</v>
      </c>
      <c r="I48" s="12" t="s">
        <v>25</v>
      </c>
      <c r="J48" s="13">
        <f t="shared" ref="J48:AA48" si="13">IF(J45="","",J46/J45)</f>
        <v>0</v>
      </c>
      <c r="K48" s="13">
        <f t="shared" si="13"/>
        <v>0</v>
      </c>
      <c r="L48" s="13">
        <f t="shared" si="13"/>
        <v>0</v>
      </c>
      <c r="M48" s="13">
        <f t="shared" si="13"/>
        <v>0</v>
      </c>
      <c r="N48" s="13">
        <f t="shared" si="13"/>
        <v>0</v>
      </c>
      <c r="O48" s="13">
        <f t="shared" si="13"/>
        <v>0</v>
      </c>
      <c r="P48" s="13">
        <f t="shared" si="13"/>
        <v>0</v>
      </c>
      <c r="Q48" s="13" t="str">
        <f t="shared" si="13"/>
        <v/>
      </c>
      <c r="R48" s="13" t="str">
        <f t="shared" si="13"/>
        <v/>
      </c>
      <c r="S48" s="13" t="str">
        <f t="shared" si="13"/>
        <v/>
      </c>
      <c r="T48" s="13" t="str">
        <f t="shared" si="13"/>
        <v/>
      </c>
      <c r="U48" s="13" t="str">
        <f t="shared" si="13"/>
        <v/>
      </c>
      <c r="V48" s="13" t="str">
        <f t="shared" si="13"/>
        <v/>
      </c>
      <c r="W48" s="13" t="str">
        <f t="shared" si="13"/>
        <v/>
      </c>
      <c r="X48" s="13" t="str">
        <f t="shared" si="13"/>
        <v/>
      </c>
      <c r="Y48" s="13" t="str">
        <f t="shared" si="13"/>
        <v/>
      </c>
      <c r="Z48" s="13" t="str">
        <f t="shared" si="13"/>
        <v/>
      </c>
      <c r="AA48" s="112" t="str">
        <f t="shared" si="13"/>
        <v/>
      </c>
    </row>
    <row r="49" spans="1:27">
      <c r="A49" s="34">
        <v>10</v>
      </c>
      <c r="B49" s="35" t="str">
        <f>$D$1</f>
        <v>XX Team</v>
      </c>
      <c r="C49" s="36" t="s">
        <v>19</v>
      </c>
      <c r="D49" s="121" t="s">
        <v>71</v>
      </c>
      <c r="E49" s="77"/>
      <c r="F49" s="4" t="s">
        <v>20</v>
      </c>
      <c r="G49" s="5"/>
      <c r="H49" s="5">
        <f>SUM(J49:AA49)</f>
        <v>63</v>
      </c>
      <c r="I49" s="6" t="s">
        <v>21</v>
      </c>
      <c r="J49" s="88">
        <v>9</v>
      </c>
      <c r="K49" s="88">
        <v>9</v>
      </c>
      <c r="L49" s="88">
        <v>9</v>
      </c>
      <c r="M49" s="88">
        <v>9</v>
      </c>
      <c r="N49" s="88">
        <v>9</v>
      </c>
      <c r="O49" s="88">
        <v>9</v>
      </c>
      <c r="P49" s="88">
        <v>9</v>
      </c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9"/>
    </row>
    <row r="50" spans="1:27">
      <c r="A50" s="37"/>
      <c r="B50" s="20"/>
      <c r="C50" s="38" t="s">
        <v>22</v>
      </c>
      <c r="D50" s="122" t="s">
        <v>72</v>
      </c>
      <c r="E50" s="78"/>
      <c r="F50" s="7" t="s">
        <v>23</v>
      </c>
      <c r="G50" s="8"/>
      <c r="H50" s="8">
        <f>SUM(J50:AA50)</f>
        <v>0</v>
      </c>
      <c r="I50" s="9" t="s">
        <v>24</v>
      </c>
      <c r="J50" s="90">
        <v>0</v>
      </c>
      <c r="K50" s="90">
        <v>0</v>
      </c>
      <c r="L50" s="90">
        <v>0</v>
      </c>
      <c r="M50" s="90">
        <v>0</v>
      </c>
      <c r="N50" s="90">
        <v>0</v>
      </c>
      <c r="O50" s="90">
        <v>0</v>
      </c>
      <c r="P50" s="90">
        <v>0</v>
      </c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1"/>
    </row>
    <row r="51" spans="1:27">
      <c r="A51" s="37"/>
      <c r="B51" s="20"/>
      <c r="C51" s="38"/>
      <c r="D51" s="122"/>
      <c r="E51" s="78"/>
      <c r="F51" s="132" t="s">
        <v>45</v>
      </c>
      <c r="G51" s="133"/>
      <c r="H51" s="8">
        <f>SUM(J51:AA51)</f>
        <v>63</v>
      </c>
      <c r="I51" s="134" t="s">
        <v>46</v>
      </c>
      <c r="J51" s="135">
        <v>9</v>
      </c>
      <c r="K51" s="135">
        <v>9</v>
      </c>
      <c r="L51" s="135">
        <v>9</v>
      </c>
      <c r="M51" s="135">
        <v>9</v>
      </c>
      <c r="N51" s="135">
        <v>9</v>
      </c>
      <c r="O51" s="135">
        <v>9</v>
      </c>
      <c r="P51" s="135">
        <v>9</v>
      </c>
      <c r="Q51" s="135"/>
      <c r="R51" s="135"/>
      <c r="S51" s="135"/>
      <c r="T51" s="135"/>
      <c r="U51" s="135"/>
      <c r="V51" s="135"/>
      <c r="W51" s="135"/>
      <c r="X51" s="135"/>
      <c r="Y51" s="135"/>
      <c r="Z51" s="135"/>
      <c r="AA51" s="136"/>
    </row>
    <row r="52" spans="1:27" ht="14" thickBot="1">
      <c r="A52" s="39"/>
      <c r="B52" s="40"/>
      <c r="C52" s="41"/>
      <c r="D52" s="123" t="s">
        <v>68</v>
      </c>
      <c r="E52" s="79"/>
      <c r="F52" s="11" t="s">
        <v>25</v>
      </c>
      <c r="G52" s="55"/>
      <c r="H52" s="10">
        <f>IF(H49=0,"",H50/H49)</f>
        <v>0</v>
      </c>
      <c r="I52" s="12" t="s">
        <v>25</v>
      </c>
      <c r="J52" s="13">
        <f t="shared" ref="J52:AA52" si="14">IF(J49="","",J50/J49)</f>
        <v>0</v>
      </c>
      <c r="K52" s="13">
        <f t="shared" si="14"/>
        <v>0</v>
      </c>
      <c r="L52" s="13">
        <f t="shared" si="14"/>
        <v>0</v>
      </c>
      <c r="M52" s="13">
        <f t="shared" si="14"/>
        <v>0</v>
      </c>
      <c r="N52" s="13">
        <f t="shared" si="14"/>
        <v>0</v>
      </c>
      <c r="O52" s="13">
        <f t="shared" si="14"/>
        <v>0</v>
      </c>
      <c r="P52" s="13">
        <f t="shared" si="14"/>
        <v>0</v>
      </c>
      <c r="Q52" s="13" t="str">
        <f t="shared" si="14"/>
        <v/>
      </c>
      <c r="R52" s="13" t="str">
        <f t="shared" si="14"/>
        <v/>
      </c>
      <c r="S52" s="13" t="str">
        <f t="shared" si="14"/>
        <v/>
      </c>
      <c r="T52" s="13" t="str">
        <f t="shared" si="14"/>
        <v/>
      </c>
      <c r="U52" s="13" t="str">
        <f t="shared" si="14"/>
        <v/>
      </c>
      <c r="V52" s="13" t="str">
        <f t="shared" si="14"/>
        <v/>
      </c>
      <c r="W52" s="13" t="str">
        <f t="shared" si="14"/>
        <v/>
      </c>
      <c r="X52" s="13" t="str">
        <f t="shared" si="14"/>
        <v/>
      </c>
      <c r="Y52" s="13" t="str">
        <f t="shared" si="14"/>
        <v/>
      </c>
      <c r="Z52" s="13" t="str">
        <f t="shared" si="14"/>
        <v/>
      </c>
      <c r="AA52" s="112" t="str">
        <f t="shared" si="14"/>
        <v/>
      </c>
    </row>
    <row r="53" spans="1:27">
      <c r="A53" s="34">
        <v>11</v>
      </c>
      <c r="B53" s="35" t="str">
        <f>$D$1</f>
        <v>XX Team</v>
      </c>
      <c r="C53" s="36" t="s">
        <v>19</v>
      </c>
      <c r="D53" s="121"/>
      <c r="E53" s="77"/>
      <c r="F53" s="4" t="s">
        <v>20</v>
      </c>
      <c r="G53" s="5"/>
      <c r="H53" s="5">
        <f>SUM(J53:AA53)</f>
        <v>0</v>
      </c>
      <c r="I53" s="6" t="s">
        <v>21</v>
      </c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88"/>
      <c r="U53" s="88"/>
      <c r="V53" s="88"/>
      <c r="W53" s="88"/>
      <c r="X53" s="88"/>
      <c r="Y53" s="88"/>
      <c r="Z53" s="88"/>
      <c r="AA53" s="89"/>
    </row>
    <row r="54" spans="1:27">
      <c r="A54" s="37"/>
      <c r="B54" s="20"/>
      <c r="C54" s="38" t="s">
        <v>22</v>
      </c>
      <c r="D54" s="122"/>
      <c r="E54" s="78"/>
      <c r="F54" s="7" t="s">
        <v>23</v>
      </c>
      <c r="G54" s="8"/>
      <c r="H54" s="8">
        <f>SUM(J54:AA54)</f>
        <v>0</v>
      </c>
      <c r="I54" s="9" t="s">
        <v>24</v>
      </c>
      <c r="J54" s="90"/>
      <c r="K54" s="90"/>
      <c r="L54" s="90"/>
      <c r="M54" s="90"/>
      <c r="N54" s="90"/>
      <c r="O54" s="90"/>
      <c r="P54" s="90"/>
      <c r="Q54" s="90"/>
      <c r="R54" s="90"/>
      <c r="S54" s="90"/>
      <c r="T54" s="90"/>
      <c r="U54" s="90"/>
      <c r="V54" s="90"/>
      <c r="W54" s="90"/>
      <c r="X54" s="90"/>
      <c r="Y54" s="90"/>
      <c r="Z54" s="90"/>
      <c r="AA54" s="91"/>
    </row>
    <row r="55" spans="1:27">
      <c r="A55" s="37"/>
      <c r="B55" s="20"/>
      <c r="C55" s="38"/>
      <c r="D55" s="122"/>
      <c r="E55" s="78"/>
      <c r="F55" s="132" t="s">
        <v>45</v>
      </c>
      <c r="G55" s="133"/>
      <c r="H55" s="8">
        <f>SUM(J55:AA55)</f>
        <v>0</v>
      </c>
      <c r="I55" s="134" t="s">
        <v>46</v>
      </c>
      <c r="J55" s="135"/>
      <c r="K55" s="135"/>
      <c r="L55" s="135"/>
      <c r="M55" s="135"/>
      <c r="N55" s="135"/>
      <c r="O55" s="135"/>
      <c r="P55" s="135"/>
      <c r="Q55" s="135"/>
      <c r="R55" s="135"/>
      <c r="S55" s="135"/>
      <c r="T55" s="135"/>
      <c r="U55" s="135"/>
      <c r="V55" s="135"/>
      <c r="W55" s="135"/>
      <c r="X55" s="135"/>
      <c r="Y55" s="135"/>
      <c r="Z55" s="135"/>
      <c r="AA55" s="136"/>
    </row>
    <row r="56" spans="1:27" ht="14" thickBot="1">
      <c r="A56" s="39"/>
      <c r="B56" s="40"/>
      <c r="C56" s="41"/>
      <c r="D56" s="123" t="s">
        <v>65</v>
      </c>
      <c r="E56" s="79"/>
      <c r="F56" s="11" t="s">
        <v>25</v>
      </c>
      <c r="G56" s="55"/>
      <c r="H56" s="10" t="str">
        <f>IF(H53=0,"",H54/H53)</f>
        <v/>
      </c>
      <c r="I56" s="12" t="s">
        <v>25</v>
      </c>
      <c r="J56" s="13" t="str">
        <f t="shared" ref="J56:AA56" si="15">IF(J53="","",J54/J53)</f>
        <v/>
      </c>
      <c r="K56" s="13" t="str">
        <f t="shared" si="15"/>
        <v/>
      </c>
      <c r="L56" s="13" t="str">
        <f t="shared" si="15"/>
        <v/>
      </c>
      <c r="M56" s="13" t="str">
        <f t="shared" si="15"/>
        <v/>
      </c>
      <c r="N56" s="13" t="str">
        <f t="shared" si="15"/>
        <v/>
      </c>
      <c r="O56" s="13" t="str">
        <f t="shared" si="15"/>
        <v/>
      </c>
      <c r="P56" s="13" t="str">
        <f t="shared" si="15"/>
        <v/>
      </c>
      <c r="Q56" s="13" t="str">
        <f t="shared" si="15"/>
        <v/>
      </c>
      <c r="R56" s="13" t="str">
        <f t="shared" si="15"/>
        <v/>
      </c>
      <c r="S56" s="13" t="str">
        <f t="shared" si="15"/>
        <v/>
      </c>
      <c r="T56" s="13" t="str">
        <f t="shared" si="15"/>
        <v/>
      </c>
      <c r="U56" s="13" t="str">
        <f t="shared" si="15"/>
        <v/>
      </c>
      <c r="V56" s="13" t="str">
        <f t="shared" si="15"/>
        <v/>
      </c>
      <c r="W56" s="13" t="str">
        <f t="shared" si="15"/>
        <v/>
      </c>
      <c r="X56" s="13" t="str">
        <f t="shared" si="15"/>
        <v/>
      </c>
      <c r="Y56" s="13" t="str">
        <f t="shared" si="15"/>
        <v/>
      </c>
      <c r="Z56" s="13" t="str">
        <f t="shared" si="15"/>
        <v/>
      </c>
      <c r="AA56" s="112" t="str">
        <f t="shared" si="15"/>
        <v/>
      </c>
    </row>
    <row r="57" spans="1:27">
      <c r="A57" s="34">
        <v>12</v>
      </c>
      <c r="B57" s="35" t="str">
        <f>$D$1</f>
        <v>XX Team</v>
      </c>
      <c r="C57" s="36" t="s">
        <v>19</v>
      </c>
      <c r="D57" s="121"/>
      <c r="E57" s="77"/>
      <c r="F57" s="4" t="s">
        <v>20</v>
      </c>
      <c r="G57" s="5"/>
      <c r="H57" s="5">
        <f>SUM(J57:AA57)</f>
        <v>0</v>
      </c>
      <c r="I57" s="6" t="s">
        <v>21</v>
      </c>
      <c r="J57" s="88"/>
      <c r="K57" s="88"/>
      <c r="L57" s="88"/>
      <c r="M57" s="88"/>
      <c r="N57" s="88"/>
      <c r="O57" s="88"/>
      <c r="P57" s="88"/>
      <c r="Q57" s="88"/>
      <c r="R57" s="88"/>
      <c r="S57" s="88"/>
      <c r="T57" s="88"/>
      <c r="U57" s="88"/>
      <c r="V57" s="88"/>
      <c r="W57" s="88"/>
      <c r="X57" s="88"/>
      <c r="Y57" s="88"/>
      <c r="Z57" s="88"/>
      <c r="AA57" s="89"/>
    </row>
    <row r="58" spans="1:27">
      <c r="A58" s="37"/>
      <c r="B58" s="20"/>
      <c r="C58" s="38" t="s">
        <v>22</v>
      </c>
      <c r="D58" s="122"/>
      <c r="E58" s="78"/>
      <c r="F58" s="7" t="s">
        <v>23</v>
      </c>
      <c r="G58" s="8"/>
      <c r="H58" s="8">
        <f>SUM(J58:AA58)</f>
        <v>0</v>
      </c>
      <c r="I58" s="9" t="s">
        <v>24</v>
      </c>
      <c r="J58" s="90"/>
      <c r="K58" s="90"/>
      <c r="L58" s="90"/>
      <c r="M58" s="90"/>
      <c r="N58" s="90"/>
      <c r="O58" s="90"/>
      <c r="P58" s="90"/>
      <c r="Q58" s="90"/>
      <c r="R58" s="90"/>
      <c r="S58" s="90"/>
      <c r="T58" s="90"/>
      <c r="U58" s="90"/>
      <c r="V58" s="90"/>
      <c r="W58" s="90"/>
      <c r="X58" s="90"/>
      <c r="Y58" s="90"/>
      <c r="Z58" s="90"/>
      <c r="AA58" s="91"/>
    </row>
    <row r="59" spans="1:27">
      <c r="A59" s="37"/>
      <c r="B59" s="20"/>
      <c r="C59" s="38"/>
      <c r="D59" s="122"/>
      <c r="E59" s="78"/>
      <c r="F59" s="132" t="s">
        <v>45</v>
      </c>
      <c r="G59" s="133"/>
      <c r="H59" s="8">
        <f>SUM(J59:AA59)</f>
        <v>0</v>
      </c>
      <c r="I59" s="134" t="s">
        <v>46</v>
      </c>
      <c r="J59" s="135"/>
      <c r="K59" s="135"/>
      <c r="L59" s="135"/>
      <c r="M59" s="135"/>
      <c r="N59" s="135"/>
      <c r="O59" s="135"/>
      <c r="P59" s="135"/>
      <c r="Q59" s="135"/>
      <c r="R59" s="135"/>
      <c r="S59" s="135"/>
      <c r="T59" s="135"/>
      <c r="U59" s="135"/>
      <c r="V59" s="135"/>
      <c r="W59" s="135"/>
      <c r="X59" s="135"/>
      <c r="Y59" s="135"/>
      <c r="Z59" s="135"/>
      <c r="AA59" s="136"/>
    </row>
    <row r="60" spans="1:27" ht="14" thickBot="1">
      <c r="A60" s="39"/>
      <c r="B60" s="40"/>
      <c r="C60" s="41"/>
      <c r="D60" s="123" t="s">
        <v>65</v>
      </c>
      <c r="E60" s="79"/>
      <c r="F60" s="11" t="s">
        <v>25</v>
      </c>
      <c r="G60" s="55"/>
      <c r="H60" s="10" t="str">
        <f>IF(H57=0,"",H58/H57)</f>
        <v/>
      </c>
      <c r="I60" s="12" t="s">
        <v>25</v>
      </c>
      <c r="J60" s="13" t="str">
        <f t="shared" ref="J60:AA60" si="16">IF(J57="","",J58/J57)</f>
        <v/>
      </c>
      <c r="K60" s="13" t="str">
        <f t="shared" si="16"/>
        <v/>
      </c>
      <c r="L60" s="13" t="str">
        <f t="shared" si="16"/>
        <v/>
      </c>
      <c r="M60" s="13" t="str">
        <f t="shared" si="16"/>
        <v/>
      </c>
      <c r="N60" s="13" t="str">
        <f t="shared" si="16"/>
        <v/>
      </c>
      <c r="O60" s="13" t="str">
        <f t="shared" si="16"/>
        <v/>
      </c>
      <c r="P60" s="13" t="str">
        <f t="shared" si="16"/>
        <v/>
      </c>
      <c r="Q60" s="13" t="str">
        <f t="shared" si="16"/>
        <v/>
      </c>
      <c r="R60" s="13" t="str">
        <f t="shared" si="16"/>
        <v/>
      </c>
      <c r="S60" s="13" t="str">
        <f t="shared" si="16"/>
        <v/>
      </c>
      <c r="T60" s="13" t="str">
        <f t="shared" si="16"/>
        <v/>
      </c>
      <c r="U60" s="13" t="str">
        <f t="shared" si="16"/>
        <v/>
      </c>
      <c r="V60" s="13" t="str">
        <f t="shared" si="16"/>
        <v/>
      </c>
      <c r="W60" s="13" t="str">
        <f t="shared" si="16"/>
        <v/>
      </c>
      <c r="X60" s="13" t="str">
        <f t="shared" si="16"/>
        <v/>
      </c>
      <c r="Y60" s="13" t="str">
        <f t="shared" si="16"/>
        <v/>
      </c>
      <c r="Z60" s="13" t="str">
        <f t="shared" si="16"/>
        <v/>
      </c>
      <c r="AA60" s="112" t="str">
        <f t="shared" si="16"/>
        <v/>
      </c>
    </row>
    <row r="61" spans="1:27">
      <c r="A61" s="34">
        <v>13</v>
      </c>
      <c r="B61" s="35" t="str">
        <f>$D$1</f>
        <v>XX Team</v>
      </c>
      <c r="C61" s="36" t="s">
        <v>19</v>
      </c>
      <c r="D61" s="121"/>
      <c r="E61" s="77"/>
      <c r="F61" s="4" t="s">
        <v>20</v>
      </c>
      <c r="G61" s="5"/>
      <c r="H61" s="5">
        <f>SUM(J61:AA61)</f>
        <v>0</v>
      </c>
      <c r="I61" s="6" t="s">
        <v>21</v>
      </c>
      <c r="J61" s="88"/>
      <c r="K61" s="88"/>
      <c r="L61" s="88"/>
      <c r="M61" s="88"/>
      <c r="N61" s="88"/>
      <c r="O61" s="88"/>
      <c r="P61" s="88"/>
      <c r="Q61" s="88"/>
      <c r="R61" s="88"/>
      <c r="S61" s="88"/>
      <c r="T61" s="88"/>
      <c r="U61" s="88"/>
      <c r="V61" s="88"/>
      <c r="W61" s="88"/>
      <c r="X61" s="88"/>
      <c r="Y61" s="88"/>
      <c r="Z61" s="88"/>
      <c r="AA61" s="89"/>
    </row>
    <row r="62" spans="1:27">
      <c r="A62" s="37"/>
      <c r="B62" s="20"/>
      <c r="C62" s="38" t="s">
        <v>22</v>
      </c>
      <c r="D62" s="122"/>
      <c r="E62" s="78"/>
      <c r="F62" s="7" t="s">
        <v>23</v>
      </c>
      <c r="G62" s="8"/>
      <c r="H62" s="8">
        <f>SUM(J62:AA62)</f>
        <v>0</v>
      </c>
      <c r="I62" s="9" t="s">
        <v>24</v>
      </c>
      <c r="J62" s="90"/>
      <c r="K62" s="90"/>
      <c r="L62" s="90"/>
      <c r="M62" s="90"/>
      <c r="N62" s="90"/>
      <c r="O62" s="90"/>
      <c r="P62" s="90"/>
      <c r="Q62" s="90"/>
      <c r="R62" s="90"/>
      <c r="S62" s="90"/>
      <c r="T62" s="90"/>
      <c r="U62" s="90"/>
      <c r="V62" s="90"/>
      <c r="W62" s="90"/>
      <c r="X62" s="90"/>
      <c r="Y62" s="90"/>
      <c r="Z62" s="90"/>
      <c r="AA62" s="91"/>
    </row>
    <row r="63" spans="1:27">
      <c r="A63" s="37"/>
      <c r="B63" s="20"/>
      <c r="C63" s="38"/>
      <c r="D63" s="122"/>
      <c r="E63" s="78"/>
      <c r="F63" s="132" t="s">
        <v>45</v>
      </c>
      <c r="G63" s="133"/>
      <c r="H63" s="8">
        <f>SUM(J63:AA63)</f>
        <v>0</v>
      </c>
      <c r="I63" s="134" t="s">
        <v>46</v>
      </c>
      <c r="J63" s="135"/>
      <c r="K63" s="135"/>
      <c r="L63" s="135"/>
      <c r="M63" s="135"/>
      <c r="N63" s="135"/>
      <c r="O63" s="135"/>
      <c r="P63" s="135"/>
      <c r="Q63" s="135"/>
      <c r="R63" s="135"/>
      <c r="S63" s="135"/>
      <c r="T63" s="135"/>
      <c r="U63" s="135"/>
      <c r="V63" s="135"/>
      <c r="W63" s="135"/>
      <c r="X63" s="135"/>
      <c r="Y63" s="135"/>
      <c r="Z63" s="135"/>
      <c r="AA63" s="136"/>
    </row>
    <row r="64" spans="1:27" ht="14" thickBot="1">
      <c r="A64" s="39"/>
      <c r="B64" s="40"/>
      <c r="C64" s="41"/>
      <c r="D64" s="123" t="s">
        <v>65</v>
      </c>
      <c r="E64" s="79"/>
      <c r="F64" s="11" t="s">
        <v>25</v>
      </c>
      <c r="G64" s="55"/>
      <c r="H64" s="10" t="str">
        <f>IF(H61=0,"",H62/H61)</f>
        <v/>
      </c>
      <c r="I64" s="12" t="s">
        <v>25</v>
      </c>
      <c r="J64" s="13" t="str">
        <f t="shared" ref="J64:AA64" si="17">IF(J61="","",J62/J61)</f>
        <v/>
      </c>
      <c r="K64" s="13" t="str">
        <f t="shared" si="17"/>
        <v/>
      </c>
      <c r="L64" s="13" t="str">
        <f t="shared" si="17"/>
        <v/>
      </c>
      <c r="M64" s="13" t="str">
        <f t="shared" si="17"/>
        <v/>
      </c>
      <c r="N64" s="13" t="str">
        <f t="shared" si="17"/>
        <v/>
      </c>
      <c r="O64" s="13" t="str">
        <f t="shared" si="17"/>
        <v/>
      </c>
      <c r="P64" s="13" t="str">
        <f t="shared" si="17"/>
        <v/>
      </c>
      <c r="Q64" s="13" t="str">
        <f t="shared" si="17"/>
        <v/>
      </c>
      <c r="R64" s="13" t="str">
        <f t="shared" si="17"/>
        <v/>
      </c>
      <c r="S64" s="13" t="str">
        <f t="shared" si="17"/>
        <v/>
      </c>
      <c r="T64" s="13" t="str">
        <f t="shared" si="17"/>
        <v/>
      </c>
      <c r="U64" s="13" t="str">
        <f t="shared" si="17"/>
        <v/>
      </c>
      <c r="V64" s="13" t="str">
        <f t="shared" si="17"/>
        <v/>
      </c>
      <c r="W64" s="13" t="str">
        <f t="shared" si="17"/>
        <v/>
      </c>
      <c r="X64" s="13" t="str">
        <f t="shared" si="17"/>
        <v/>
      </c>
      <c r="Y64" s="13" t="str">
        <f t="shared" si="17"/>
        <v/>
      </c>
      <c r="Z64" s="13" t="str">
        <f t="shared" si="17"/>
        <v/>
      </c>
      <c r="AA64" s="112" t="str">
        <f t="shared" si="17"/>
        <v/>
      </c>
    </row>
    <row r="65" spans="1:27">
      <c r="A65" s="34">
        <v>14</v>
      </c>
      <c r="B65" s="35" t="str">
        <f>$D$1</f>
        <v>XX Team</v>
      </c>
      <c r="C65" s="36" t="s">
        <v>19</v>
      </c>
      <c r="D65" s="121"/>
      <c r="E65" s="77"/>
      <c r="F65" s="4" t="s">
        <v>20</v>
      </c>
      <c r="G65" s="5"/>
      <c r="H65" s="5">
        <f>SUM(J65:AA65)</f>
        <v>0</v>
      </c>
      <c r="I65" s="6" t="s">
        <v>21</v>
      </c>
      <c r="J65" s="88"/>
      <c r="K65" s="88"/>
      <c r="L65" s="88"/>
      <c r="M65" s="88"/>
      <c r="N65" s="88"/>
      <c r="O65" s="88"/>
      <c r="P65" s="88"/>
      <c r="Q65" s="88"/>
      <c r="R65" s="88"/>
      <c r="S65" s="88"/>
      <c r="T65" s="88"/>
      <c r="U65" s="88"/>
      <c r="V65" s="88"/>
      <c r="W65" s="88"/>
      <c r="X65" s="88"/>
      <c r="Y65" s="88"/>
      <c r="Z65" s="88"/>
      <c r="AA65" s="89"/>
    </row>
    <row r="66" spans="1:27">
      <c r="A66" s="37"/>
      <c r="B66" s="20"/>
      <c r="C66" s="38" t="s">
        <v>22</v>
      </c>
      <c r="D66" s="122"/>
      <c r="E66" s="78"/>
      <c r="F66" s="7" t="s">
        <v>23</v>
      </c>
      <c r="G66" s="8"/>
      <c r="H66" s="8">
        <f>SUM(J66:AA66)</f>
        <v>0</v>
      </c>
      <c r="I66" s="9" t="s">
        <v>24</v>
      </c>
      <c r="J66" s="90"/>
      <c r="K66" s="90"/>
      <c r="L66" s="90"/>
      <c r="M66" s="90"/>
      <c r="N66" s="90"/>
      <c r="O66" s="90"/>
      <c r="P66" s="90"/>
      <c r="Q66" s="90"/>
      <c r="R66" s="90"/>
      <c r="S66" s="90"/>
      <c r="T66" s="90"/>
      <c r="U66" s="90"/>
      <c r="V66" s="90"/>
      <c r="W66" s="90"/>
      <c r="X66" s="90"/>
      <c r="Y66" s="90"/>
      <c r="Z66" s="90"/>
      <c r="AA66" s="91"/>
    </row>
    <row r="67" spans="1:27">
      <c r="A67" s="37"/>
      <c r="B67" s="20"/>
      <c r="C67" s="38"/>
      <c r="D67" s="122"/>
      <c r="E67" s="78"/>
      <c r="F67" s="132" t="s">
        <v>45</v>
      </c>
      <c r="G67" s="133"/>
      <c r="H67" s="8">
        <f>SUM(J67:AA67)</f>
        <v>0</v>
      </c>
      <c r="I67" s="134" t="s">
        <v>46</v>
      </c>
      <c r="J67" s="135"/>
      <c r="K67" s="135"/>
      <c r="L67" s="135"/>
      <c r="M67" s="135"/>
      <c r="N67" s="135"/>
      <c r="O67" s="135"/>
      <c r="P67" s="135"/>
      <c r="Q67" s="135"/>
      <c r="R67" s="135"/>
      <c r="S67" s="135"/>
      <c r="T67" s="135"/>
      <c r="U67" s="135"/>
      <c r="V67" s="135"/>
      <c r="W67" s="135"/>
      <c r="X67" s="135"/>
      <c r="Y67" s="135"/>
      <c r="Z67" s="135"/>
      <c r="AA67" s="136"/>
    </row>
    <row r="68" spans="1:27" ht="14" thickBot="1">
      <c r="A68" s="39"/>
      <c r="B68" s="40"/>
      <c r="C68" s="41"/>
      <c r="D68" s="123" t="s">
        <v>65</v>
      </c>
      <c r="E68" s="79"/>
      <c r="F68" s="11" t="s">
        <v>25</v>
      </c>
      <c r="G68" s="55"/>
      <c r="H68" s="10" t="str">
        <f>IF(H65=0,"",H66/H65)</f>
        <v/>
      </c>
      <c r="I68" s="12" t="s">
        <v>25</v>
      </c>
      <c r="J68" s="13" t="str">
        <f t="shared" ref="J68:AA68" si="18">IF(J65="","",J66/J65)</f>
        <v/>
      </c>
      <c r="K68" s="13" t="str">
        <f t="shared" si="18"/>
        <v/>
      </c>
      <c r="L68" s="13" t="str">
        <f t="shared" si="18"/>
        <v/>
      </c>
      <c r="M68" s="13" t="str">
        <f t="shared" si="18"/>
        <v/>
      </c>
      <c r="N68" s="13" t="str">
        <f t="shared" si="18"/>
        <v/>
      </c>
      <c r="O68" s="13" t="str">
        <f t="shared" si="18"/>
        <v/>
      </c>
      <c r="P68" s="13" t="str">
        <f t="shared" si="18"/>
        <v/>
      </c>
      <c r="Q68" s="13" t="str">
        <f t="shared" si="18"/>
        <v/>
      </c>
      <c r="R68" s="13" t="str">
        <f t="shared" si="18"/>
        <v/>
      </c>
      <c r="S68" s="13" t="str">
        <f t="shared" si="18"/>
        <v/>
      </c>
      <c r="T68" s="13" t="str">
        <f t="shared" si="18"/>
        <v/>
      </c>
      <c r="U68" s="13" t="str">
        <f t="shared" si="18"/>
        <v/>
      </c>
      <c r="V68" s="13" t="str">
        <f t="shared" si="18"/>
        <v/>
      </c>
      <c r="W68" s="13" t="str">
        <f t="shared" si="18"/>
        <v/>
      </c>
      <c r="X68" s="13" t="str">
        <f t="shared" si="18"/>
        <v/>
      </c>
      <c r="Y68" s="13" t="str">
        <f t="shared" si="18"/>
        <v/>
      </c>
      <c r="Z68" s="13" t="str">
        <f t="shared" si="18"/>
        <v/>
      </c>
      <c r="AA68" s="112" t="str">
        <f t="shared" si="18"/>
        <v/>
      </c>
    </row>
    <row r="69" spans="1:27">
      <c r="A69" s="34">
        <v>15</v>
      </c>
      <c r="B69" s="35" t="str">
        <f>$D$1</f>
        <v>XX Team</v>
      </c>
      <c r="C69" s="36" t="s">
        <v>19</v>
      </c>
      <c r="D69" s="121"/>
      <c r="E69" s="77"/>
      <c r="F69" s="4" t="s">
        <v>20</v>
      </c>
      <c r="G69" s="5"/>
      <c r="H69" s="5">
        <f>SUM(J69:AA69)</f>
        <v>0</v>
      </c>
      <c r="I69" s="6" t="s">
        <v>21</v>
      </c>
      <c r="J69" s="88"/>
      <c r="K69" s="88"/>
      <c r="L69" s="88"/>
      <c r="M69" s="88"/>
      <c r="N69" s="88"/>
      <c r="O69" s="88"/>
      <c r="P69" s="88"/>
      <c r="Q69" s="88"/>
      <c r="R69" s="88"/>
      <c r="S69" s="88"/>
      <c r="T69" s="88"/>
      <c r="U69" s="88"/>
      <c r="V69" s="88"/>
      <c r="W69" s="88"/>
      <c r="X69" s="88"/>
      <c r="Y69" s="88"/>
      <c r="Z69" s="88"/>
      <c r="AA69" s="89"/>
    </row>
    <row r="70" spans="1:27">
      <c r="A70" s="37"/>
      <c r="B70" s="20"/>
      <c r="C70" s="38" t="s">
        <v>22</v>
      </c>
      <c r="D70" s="122"/>
      <c r="E70" s="78"/>
      <c r="F70" s="7" t="s">
        <v>23</v>
      </c>
      <c r="G70" s="8"/>
      <c r="H70" s="8">
        <f>SUM(J70:AA70)</f>
        <v>0</v>
      </c>
      <c r="I70" s="9" t="s">
        <v>24</v>
      </c>
      <c r="J70" s="90"/>
      <c r="K70" s="90"/>
      <c r="L70" s="90"/>
      <c r="M70" s="90"/>
      <c r="N70" s="90"/>
      <c r="O70" s="90"/>
      <c r="P70" s="90"/>
      <c r="Q70" s="90"/>
      <c r="R70" s="90"/>
      <c r="S70" s="90"/>
      <c r="T70" s="90"/>
      <c r="U70" s="90"/>
      <c r="V70" s="90"/>
      <c r="W70" s="90"/>
      <c r="X70" s="90"/>
      <c r="Y70" s="90"/>
      <c r="Z70" s="90"/>
      <c r="AA70" s="91"/>
    </row>
    <row r="71" spans="1:27">
      <c r="A71" s="37"/>
      <c r="B71" s="20"/>
      <c r="C71" s="38"/>
      <c r="D71" s="122"/>
      <c r="E71" s="78"/>
      <c r="F71" s="132" t="s">
        <v>45</v>
      </c>
      <c r="G71" s="133"/>
      <c r="H71" s="8">
        <f>SUM(J71:AA71)</f>
        <v>0</v>
      </c>
      <c r="I71" s="134" t="s">
        <v>46</v>
      </c>
      <c r="J71" s="135"/>
      <c r="K71" s="135"/>
      <c r="L71" s="135"/>
      <c r="M71" s="135"/>
      <c r="N71" s="135"/>
      <c r="O71" s="135"/>
      <c r="P71" s="135"/>
      <c r="Q71" s="135"/>
      <c r="R71" s="135"/>
      <c r="S71" s="135"/>
      <c r="T71" s="135"/>
      <c r="U71" s="135"/>
      <c r="V71" s="135"/>
      <c r="W71" s="135"/>
      <c r="X71" s="135"/>
      <c r="Y71" s="135"/>
      <c r="Z71" s="135"/>
      <c r="AA71" s="136"/>
    </row>
    <row r="72" spans="1:27" ht="14" thickBot="1">
      <c r="A72" s="39"/>
      <c r="B72" s="40"/>
      <c r="C72" s="41"/>
      <c r="D72" s="123" t="s">
        <v>65</v>
      </c>
      <c r="E72" s="79"/>
      <c r="F72" s="11" t="s">
        <v>25</v>
      </c>
      <c r="G72" s="55"/>
      <c r="H72" s="10" t="str">
        <f>IF(H69=0,"",H70/H69)</f>
        <v/>
      </c>
      <c r="I72" s="12" t="s">
        <v>25</v>
      </c>
      <c r="J72" s="13" t="str">
        <f t="shared" ref="J72:AA72" si="19">IF(J69="","",J70/J69)</f>
        <v/>
      </c>
      <c r="K72" s="13" t="str">
        <f t="shared" si="19"/>
        <v/>
      </c>
      <c r="L72" s="13" t="str">
        <f t="shared" si="19"/>
        <v/>
      </c>
      <c r="M72" s="13" t="str">
        <f t="shared" si="19"/>
        <v/>
      </c>
      <c r="N72" s="13" t="str">
        <f t="shared" si="19"/>
        <v/>
      </c>
      <c r="O72" s="13" t="str">
        <f t="shared" si="19"/>
        <v/>
      </c>
      <c r="P72" s="13" t="str">
        <f t="shared" si="19"/>
        <v/>
      </c>
      <c r="Q72" s="13" t="str">
        <f t="shared" si="19"/>
        <v/>
      </c>
      <c r="R72" s="13" t="str">
        <f t="shared" si="19"/>
        <v/>
      </c>
      <c r="S72" s="13" t="str">
        <f t="shared" si="19"/>
        <v/>
      </c>
      <c r="T72" s="13" t="str">
        <f t="shared" si="19"/>
        <v/>
      </c>
      <c r="U72" s="13" t="str">
        <f t="shared" si="19"/>
        <v/>
      </c>
      <c r="V72" s="13" t="str">
        <f t="shared" si="19"/>
        <v/>
      </c>
      <c r="W72" s="13" t="str">
        <f t="shared" si="19"/>
        <v/>
      </c>
      <c r="X72" s="13" t="str">
        <f t="shared" si="19"/>
        <v/>
      </c>
      <c r="Y72" s="13" t="str">
        <f t="shared" si="19"/>
        <v/>
      </c>
      <c r="Z72" s="13" t="str">
        <f t="shared" si="19"/>
        <v/>
      </c>
      <c r="AA72" s="112" t="str">
        <f t="shared" si="19"/>
        <v/>
      </c>
    </row>
    <row r="73" spans="1:27">
      <c r="A73" s="34">
        <v>16</v>
      </c>
      <c r="B73" s="35" t="str">
        <f>$D$1</f>
        <v>XX Team</v>
      </c>
      <c r="C73" s="36" t="s">
        <v>19</v>
      </c>
      <c r="D73" s="121"/>
      <c r="E73" s="77"/>
      <c r="F73" s="4" t="s">
        <v>20</v>
      </c>
      <c r="G73" s="5"/>
      <c r="H73" s="5">
        <f>SUM(J73:AA73)</f>
        <v>0</v>
      </c>
      <c r="I73" s="6" t="s">
        <v>21</v>
      </c>
      <c r="J73" s="88"/>
      <c r="K73" s="88"/>
      <c r="L73" s="88"/>
      <c r="M73" s="88"/>
      <c r="N73" s="88"/>
      <c r="O73" s="88"/>
      <c r="P73" s="88"/>
      <c r="Q73" s="88"/>
      <c r="R73" s="88"/>
      <c r="S73" s="88"/>
      <c r="T73" s="88"/>
      <c r="U73" s="88"/>
      <c r="V73" s="88"/>
      <c r="W73" s="88"/>
      <c r="X73" s="88"/>
      <c r="Y73" s="88"/>
      <c r="Z73" s="88"/>
      <c r="AA73" s="89"/>
    </row>
    <row r="74" spans="1:27">
      <c r="A74" s="37"/>
      <c r="B74" s="20"/>
      <c r="C74" s="38" t="s">
        <v>22</v>
      </c>
      <c r="D74" s="122"/>
      <c r="E74" s="78"/>
      <c r="F74" s="7" t="s">
        <v>23</v>
      </c>
      <c r="G74" s="8"/>
      <c r="H74" s="8">
        <f>SUM(J74:AA74)</f>
        <v>0</v>
      </c>
      <c r="I74" s="9" t="s">
        <v>24</v>
      </c>
      <c r="J74" s="90"/>
      <c r="K74" s="90"/>
      <c r="L74" s="90"/>
      <c r="M74" s="90"/>
      <c r="N74" s="90"/>
      <c r="O74" s="90"/>
      <c r="P74" s="90"/>
      <c r="Q74" s="90"/>
      <c r="R74" s="90"/>
      <c r="S74" s="90"/>
      <c r="T74" s="90"/>
      <c r="U74" s="90"/>
      <c r="V74" s="90"/>
      <c r="W74" s="90"/>
      <c r="X74" s="90"/>
      <c r="Y74" s="90"/>
      <c r="Z74" s="90"/>
      <c r="AA74" s="91"/>
    </row>
    <row r="75" spans="1:27">
      <c r="A75" s="37"/>
      <c r="B75" s="20"/>
      <c r="C75" s="38"/>
      <c r="D75" s="122"/>
      <c r="E75" s="78"/>
      <c r="F75" s="132" t="s">
        <v>45</v>
      </c>
      <c r="G75" s="133"/>
      <c r="H75" s="8">
        <f>SUM(J75:AA75)</f>
        <v>0</v>
      </c>
      <c r="I75" s="134" t="s">
        <v>46</v>
      </c>
      <c r="J75" s="135"/>
      <c r="K75" s="135"/>
      <c r="L75" s="135"/>
      <c r="M75" s="135"/>
      <c r="N75" s="135"/>
      <c r="O75" s="135"/>
      <c r="P75" s="135"/>
      <c r="Q75" s="135"/>
      <c r="R75" s="135"/>
      <c r="S75" s="135"/>
      <c r="T75" s="135"/>
      <c r="U75" s="135"/>
      <c r="V75" s="135"/>
      <c r="W75" s="135"/>
      <c r="X75" s="135"/>
      <c r="Y75" s="135"/>
      <c r="Z75" s="135"/>
      <c r="AA75" s="136"/>
    </row>
    <row r="76" spans="1:27" ht="14" thickBot="1">
      <c r="A76" s="39"/>
      <c r="B76" s="40"/>
      <c r="C76" s="41"/>
      <c r="D76" s="123" t="s">
        <v>65</v>
      </c>
      <c r="E76" s="79"/>
      <c r="F76" s="11" t="s">
        <v>25</v>
      </c>
      <c r="G76" s="55"/>
      <c r="H76" s="10" t="str">
        <f>IF(H73=0,"",H74/H73)</f>
        <v/>
      </c>
      <c r="I76" s="12" t="s">
        <v>25</v>
      </c>
      <c r="J76" s="13" t="str">
        <f t="shared" ref="J76:AA76" si="20">IF(J73="","",J74/J73)</f>
        <v/>
      </c>
      <c r="K76" s="13" t="str">
        <f t="shared" si="20"/>
        <v/>
      </c>
      <c r="L76" s="13" t="str">
        <f t="shared" si="20"/>
        <v/>
      </c>
      <c r="M76" s="13" t="str">
        <f t="shared" si="20"/>
        <v/>
      </c>
      <c r="N76" s="13" t="str">
        <f t="shared" si="20"/>
        <v/>
      </c>
      <c r="O76" s="13" t="str">
        <f t="shared" si="20"/>
        <v/>
      </c>
      <c r="P76" s="13" t="str">
        <f t="shared" si="20"/>
        <v/>
      </c>
      <c r="Q76" s="13" t="str">
        <f t="shared" si="20"/>
        <v/>
      </c>
      <c r="R76" s="13" t="str">
        <f t="shared" si="20"/>
        <v/>
      </c>
      <c r="S76" s="13" t="str">
        <f t="shared" si="20"/>
        <v/>
      </c>
      <c r="T76" s="13" t="str">
        <f t="shared" si="20"/>
        <v/>
      </c>
      <c r="U76" s="13" t="str">
        <f t="shared" si="20"/>
        <v/>
      </c>
      <c r="V76" s="13" t="str">
        <f t="shared" si="20"/>
        <v/>
      </c>
      <c r="W76" s="13" t="str">
        <f t="shared" si="20"/>
        <v/>
      </c>
      <c r="X76" s="13" t="str">
        <f t="shared" si="20"/>
        <v/>
      </c>
      <c r="Y76" s="13" t="str">
        <f t="shared" si="20"/>
        <v/>
      </c>
      <c r="Z76" s="13" t="str">
        <f t="shared" si="20"/>
        <v/>
      </c>
      <c r="AA76" s="112" t="str">
        <f t="shared" si="20"/>
        <v/>
      </c>
    </row>
    <row r="77" spans="1:27">
      <c r="A77" s="34">
        <v>17</v>
      </c>
      <c r="B77" s="35" t="str">
        <f>$D$1</f>
        <v>XX Team</v>
      </c>
      <c r="C77" s="36" t="s">
        <v>19</v>
      </c>
      <c r="D77" s="121"/>
      <c r="E77" s="77"/>
      <c r="F77" s="4" t="s">
        <v>20</v>
      </c>
      <c r="G77" s="5"/>
      <c r="H77" s="5">
        <f>SUM(J77:AA77)</f>
        <v>0</v>
      </c>
      <c r="I77" s="6" t="s">
        <v>21</v>
      </c>
      <c r="J77" s="88"/>
      <c r="K77" s="88"/>
      <c r="L77" s="88"/>
      <c r="M77" s="88"/>
      <c r="N77" s="88"/>
      <c r="O77" s="88"/>
      <c r="P77" s="88"/>
      <c r="Q77" s="88"/>
      <c r="R77" s="88"/>
      <c r="S77" s="88"/>
      <c r="T77" s="88"/>
      <c r="U77" s="88"/>
      <c r="V77" s="88"/>
      <c r="W77" s="88"/>
      <c r="X77" s="88"/>
      <c r="Y77" s="88"/>
      <c r="Z77" s="88"/>
      <c r="AA77" s="89"/>
    </row>
    <row r="78" spans="1:27">
      <c r="A78" s="37"/>
      <c r="B78" s="20"/>
      <c r="C78" s="38" t="s">
        <v>22</v>
      </c>
      <c r="D78" s="122"/>
      <c r="E78" s="78"/>
      <c r="F78" s="7" t="s">
        <v>23</v>
      </c>
      <c r="G78" s="8"/>
      <c r="H78" s="8">
        <f>SUM(J78:AA78)</f>
        <v>0</v>
      </c>
      <c r="I78" s="9" t="s">
        <v>24</v>
      </c>
      <c r="J78" s="90"/>
      <c r="K78" s="90"/>
      <c r="L78" s="90"/>
      <c r="M78" s="90"/>
      <c r="N78" s="90"/>
      <c r="O78" s="90"/>
      <c r="P78" s="90"/>
      <c r="Q78" s="90"/>
      <c r="R78" s="90"/>
      <c r="S78" s="90"/>
      <c r="T78" s="90"/>
      <c r="U78" s="90"/>
      <c r="V78" s="90"/>
      <c r="W78" s="90"/>
      <c r="X78" s="90"/>
      <c r="Y78" s="90"/>
      <c r="Z78" s="90"/>
      <c r="AA78" s="91"/>
    </row>
    <row r="79" spans="1:27">
      <c r="A79" s="37"/>
      <c r="B79" s="20"/>
      <c r="C79" s="38"/>
      <c r="D79" s="122"/>
      <c r="E79" s="78"/>
      <c r="F79" s="132" t="s">
        <v>45</v>
      </c>
      <c r="G79" s="133"/>
      <c r="H79" s="8">
        <f>SUM(J79:AA79)</f>
        <v>0</v>
      </c>
      <c r="I79" s="134" t="s">
        <v>46</v>
      </c>
      <c r="J79" s="135"/>
      <c r="K79" s="135"/>
      <c r="L79" s="135"/>
      <c r="M79" s="135"/>
      <c r="N79" s="135"/>
      <c r="O79" s="135"/>
      <c r="P79" s="135"/>
      <c r="Q79" s="135"/>
      <c r="R79" s="135"/>
      <c r="S79" s="135"/>
      <c r="T79" s="135"/>
      <c r="U79" s="135"/>
      <c r="V79" s="135"/>
      <c r="W79" s="135"/>
      <c r="X79" s="135"/>
      <c r="Y79" s="135"/>
      <c r="Z79" s="135"/>
      <c r="AA79" s="136"/>
    </row>
    <row r="80" spans="1:27" ht="14" thickBot="1">
      <c r="A80" s="39"/>
      <c r="B80" s="40"/>
      <c r="C80" s="41"/>
      <c r="D80" s="123" t="s">
        <v>65</v>
      </c>
      <c r="E80" s="79"/>
      <c r="F80" s="11" t="s">
        <v>25</v>
      </c>
      <c r="G80" s="55"/>
      <c r="H80" s="10" t="str">
        <f>IF(H77=0,"",H78/H77)</f>
        <v/>
      </c>
      <c r="I80" s="12" t="s">
        <v>25</v>
      </c>
      <c r="J80" s="13" t="str">
        <f t="shared" ref="J80:AA80" si="21">IF(J77="","",J78/J77)</f>
        <v/>
      </c>
      <c r="K80" s="13" t="str">
        <f t="shared" si="21"/>
        <v/>
      </c>
      <c r="L80" s="13" t="str">
        <f t="shared" si="21"/>
        <v/>
      </c>
      <c r="M80" s="13" t="str">
        <f t="shared" si="21"/>
        <v/>
      </c>
      <c r="N80" s="13" t="str">
        <f t="shared" si="21"/>
        <v/>
      </c>
      <c r="O80" s="13" t="str">
        <f t="shared" si="21"/>
        <v/>
      </c>
      <c r="P80" s="13" t="str">
        <f t="shared" si="21"/>
        <v/>
      </c>
      <c r="Q80" s="13" t="str">
        <f t="shared" si="21"/>
        <v/>
      </c>
      <c r="R80" s="13" t="str">
        <f t="shared" si="21"/>
        <v/>
      </c>
      <c r="S80" s="13" t="str">
        <f t="shared" si="21"/>
        <v/>
      </c>
      <c r="T80" s="13" t="str">
        <f t="shared" si="21"/>
        <v/>
      </c>
      <c r="U80" s="13" t="str">
        <f t="shared" si="21"/>
        <v/>
      </c>
      <c r="V80" s="13" t="str">
        <f t="shared" si="21"/>
        <v/>
      </c>
      <c r="W80" s="13" t="str">
        <f t="shared" si="21"/>
        <v/>
      </c>
      <c r="X80" s="13" t="str">
        <f t="shared" si="21"/>
        <v/>
      </c>
      <c r="Y80" s="13" t="str">
        <f t="shared" si="21"/>
        <v/>
      </c>
      <c r="Z80" s="13" t="str">
        <f t="shared" si="21"/>
        <v/>
      </c>
      <c r="AA80" s="112" t="str">
        <f t="shared" si="21"/>
        <v/>
      </c>
    </row>
    <row r="81" spans="1:27">
      <c r="A81" s="34">
        <v>18</v>
      </c>
      <c r="B81" s="35" t="str">
        <f>$D$1</f>
        <v>XX Team</v>
      </c>
      <c r="C81" s="36" t="s">
        <v>19</v>
      </c>
      <c r="D81" s="121"/>
      <c r="E81" s="77"/>
      <c r="F81" s="4" t="s">
        <v>20</v>
      </c>
      <c r="G81" s="5"/>
      <c r="H81" s="5">
        <f>SUM(J81:AA81)</f>
        <v>0</v>
      </c>
      <c r="I81" s="6" t="s">
        <v>21</v>
      </c>
      <c r="J81" s="88"/>
      <c r="K81" s="88"/>
      <c r="L81" s="88"/>
      <c r="M81" s="88"/>
      <c r="N81" s="88"/>
      <c r="O81" s="88"/>
      <c r="P81" s="88"/>
      <c r="Q81" s="88"/>
      <c r="R81" s="88"/>
      <c r="S81" s="88"/>
      <c r="T81" s="88"/>
      <c r="U81" s="88"/>
      <c r="V81" s="88"/>
      <c r="W81" s="88"/>
      <c r="X81" s="88"/>
      <c r="Y81" s="88"/>
      <c r="Z81" s="88"/>
      <c r="AA81" s="89"/>
    </row>
    <row r="82" spans="1:27">
      <c r="A82" s="37"/>
      <c r="B82" s="20"/>
      <c r="C82" s="38" t="s">
        <v>22</v>
      </c>
      <c r="D82" s="122"/>
      <c r="E82" s="78"/>
      <c r="F82" s="7" t="s">
        <v>23</v>
      </c>
      <c r="G82" s="8"/>
      <c r="H82" s="8">
        <f>SUM(J82:AA82)</f>
        <v>0</v>
      </c>
      <c r="I82" s="9" t="s">
        <v>24</v>
      </c>
      <c r="J82" s="90"/>
      <c r="K82" s="90"/>
      <c r="L82" s="90"/>
      <c r="M82" s="90"/>
      <c r="N82" s="90"/>
      <c r="O82" s="90"/>
      <c r="P82" s="90"/>
      <c r="Q82" s="90"/>
      <c r="R82" s="90"/>
      <c r="S82" s="90"/>
      <c r="T82" s="90"/>
      <c r="U82" s="90"/>
      <c r="V82" s="90"/>
      <c r="W82" s="90"/>
      <c r="X82" s="90"/>
      <c r="Y82" s="90"/>
      <c r="Z82" s="90"/>
      <c r="AA82" s="91"/>
    </row>
    <row r="83" spans="1:27">
      <c r="A83" s="37"/>
      <c r="B83" s="20"/>
      <c r="C83" s="38"/>
      <c r="D83" s="122"/>
      <c r="E83" s="78"/>
      <c r="F83" s="132" t="s">
        <v>45</v>
      </c>
      <c r="G83" s="133"/>
      <c r="H83" s="8">
        <f>SUM(J83:AA83)</f>
        <v>0</v>
      </c>
      <c r="I83" s="134" t="s">
        <v>46</v>
      </c>
      <c r="J83" s="135"/>
      <c r="K83" s="135"/>
      <c r="L83" s="135"/>
      <c r="M83" s="135"/>
      <c r="N83" s="135"/>
      <c r="O83" s="135"/>
      <c r="P83" s="135"/>
      <c r="Q83" s="135"/>
      <c r="R83" s="135"/>
      <c r="S83" s="135"/>
      <c r="T83" s="135"/>
      <c r="U83" s="135"/>
      <c r="V83" s="135"/>
      <c r="W83" s="135"/>
      <c r="X83" s="135"/>
      <c r="Y83" s="135"/>
      <c r="Z83" s="135"/>
      <c r="AA83" s="136"/>
    </row>
    <row r="84" spans="1:27" ht="14" thickBot="1">
      <c r="A84" s="39"/>
      <c r="B84" s="40"/>
      <c r="C84" s="41"/>
      <c r="D84" s="123" t="s">
        <v>65</v>
      </c>
      <c r="E84" s="79"/>
      <c r="F84" s="11" t="s">
        <v>25</v>
      </c>
      <c r="G84" s="55"/>
      <c r="H84" s="10" t="str">
        <f>IF(H81=0,"",H82/H81)</f>
        <v/>
      </c>
      <c r="I84" s="12" t="s">
        <v>25</v>
      </c>
      <c r="J84" s="13" t="str">
        <f t="shared" ref="J84:AA84" si="22">IF(J81="","",J82/J81)</f>
        <v/>
      </c>
      <c r="K84" s="13" t="str">
        <f t="shared" si="22"/>
        <v/>
      </c>
      <c r="L84" s="13" t="str">
        <f t="shared" si="22"/>
        <v/>
      </c>
      <c r="M84" s="13" t="str">
        <f t="shared" si="22"/>
        <v/>
      </c>
      <c r="N84" s="13" t="str">
        <f t="shared" si="22"/>
        <v/>
      </c>
      <c r="O84" s="13" t="str">
        <f t="shared" si="22"/>
        <v/>
      </c>
      <c r="P84" s="13" t="str">
        <f t="shared" si="22"/>
        <v/>
      </c>
      <c r="Q84" s="13" t="str">
        <f t="shared" si="22"/>
        <v/>
      </c>
      <c r="R84" s="13" t="str">
        <f t="shared" si="22"/>
        <v/>
      </c>
      <c r="S84" s="13" t="str">
        <f t="shared" si="22"/>
        <v/>
      </c>
      <c r="T84" s="13" t="str">
        <f t="shared" si="22"/>
        <v/>
      </c>
      <c r="U84" s="13" t="str">
        <f t="shared" si="22"/>
        <v/>
      </c>
      <c r="V84" s="13" t="str">
        <f t="shared" si="22"/>
        <v/>
      </c>
      <c r="W84" s="13" t="str">
        <f t="shared" si="22"/>
        <v/>
      </c>
      <c r="X84" s="13" t="str">
        <f t="shared" si="22"/>
        <v/>
      </c>
      <c r="Y84" s="13" t="str">
        <f t="shared" si="22"/>
        <v/>
      </c>
      <c r="Z84" s="13" t="str">
        <f t="shared" si="22"/>
        <v/>
      </c>
      <c r="AA84" s="112" t="str">
        <f t="shared" si="22"/>
        <v/>
      </c>
    </row>
    <row r="85" spans="1:27">
      <c r="A85" s="34">
        <v>19</v>
      </c>
      <c r="B85" s="35" t="str">
        <f>$D$1</f>
        <v>XX Team</v>
      </c>
      <c r="C85" s="36" t="s">
        <v>19</v>
      </c>
      <c r="D85" s="121"/>
      <c r="E85" s="77"/>
      <c r="F85" s="4" t="s">
        <v>20</v>
      </c>
      <c r="G85" s="5"/>
      <c r="H85" s="5">
        <f>SUM(J85:AA85)</f>
        <v>0</v>
      </c>
      <c r="I85" s="6" t="s">
        <v>21</v>
      </c>
      <c r="J85" s="88"/>
      <c r="K85" s="88"/>
      <c r="L85" s="88"/>
      <c r="M85" s="88"/>
      <c r="N85" s="88"/>
      <c r="O85" s="88"/>
      <c r="P85" s="88"/>
      <c r="Q85" s="88"/>
      <c r="R85" s="88"/>
      <c r="S85" s="88"/>
      <c r="T85" s="88"/>
      <c r="U85" s="88"/>
      <c r="V85" s="88"/>
      <c r="W85" s="88"/>
      <c r="X85" s="88"/>
      <c r="Y85" s="88"/>
      <c r="Z85" s="88"/>
      <c r="AA85" s="89"/>
    </row>
    <row r="86" spans="1:27">
      <c r="A86" s="37"/>
      <c r="B86" s="20"/>
      <c r="C86" s="38" t="s">
        <v>22</v>
      </c>
      <c r="D86" s="122"/>
      <c r="E86" s="78"/>
      <c r="F86" s="7" t="s">
        <v>23</v>
      </c>
      <c r="G86" s="8"/>
      <c r="H86" s="8">
        <f>SUM(J86:AA86)</f>
        <v>0</v>
      </c>
      <c r="I86" s="9" t="s">
        <v>24</v>
      </c>
      <c r="J86" s="90"/>
      <c r="K86" s="90"/>
      <c r="L86" s="90"/>
      <c r="M86" s="90"/>
      <c r="N86" s="90"/>
      <c r="O86" s="90"/>
      <c r="P86" s="90"/>
      <c r="Q86" s="90"/>
      <c r="R86" s="90"/>
      <c r="S86" s="90"/>
      <c r="T86" s="90"/>
      <c r="U86" s="90"/>
      <c r="V86" s="90"/>
      <c r="W86" s="90"/>
      <c r="X86" s="90"/>
      <c r="Y86" s="90"/>
      <c r="Z86" s="90"/>
      <c r="AA86" s="91"/>
    </row>
    <row r="87" spans="1:27">
      <c r="A87" s="37"/>
      <c r="B87" s="20"/>
      <c r="C87" s="38"/>
      <c r="D87" s="122"/>
      <c r="E87" s="78"/>
      <c r="F87" s="132" t="s">
        <v>45</v>
      </c>
      <c r="G87" s="133"/>
      <c r="H87" s="8">
        <f>SUM(J87:AA87)</f>
        <v>0</v>
      </c>
      <c r="I87" s="134" t="s">
        <v>46</v>
      </c>
      <c r="J87" s="135"/>
      <c r="K87" s="135"/>
      <c r="L87" s="135"/>
      <c r="M87" s="135"/>
      <c r="N87" s="135"/>
      <c r="O87" s="135"/>
      <c r="P87" s="135"/>
      <c r="Q87" s="135"/>
      <c r="R87" s="135"/>
      <c r="S87" s="135"/>
      <c r="T87" s="135"/>
      <c r="U87" s="135"/>
      <c r="V87" s="135"/>
      <c r="W87" s="135"/>
      <c r="X87" s="135"/>
      <c r="Y87" s="135"/>
      <c r="Z87" s="135"/>
      <c r="AA87" s="136"/>
    </row>
    <row r="88" spans="1:27" ht="14" thickBot="1">
      <c r="A88" s="39"/>
      <c r="B88" s="40"/>
      <c r="C88" s="41"/>
      <c r="D88" s="123" t="s">
        <v>65</v>
      </c>
      <c r="E88" s="79"/>
      <c r="F88" s="11" t="s">
        <v>25</v>
      </c>
      <c r="G88" s="55"/>
      <c r="H88" s="10" t="str">
        <f>IF(H85=0,"",H86/H85)</f>
        <v/>
      </c>
      <c r="I88" s="12" t="s">
        <v>25</v>
      </c>
      <c r="J88" s="13" t="str">
        <f t="shared" ref="J88:AA88" si="23">IF(J85="","",J86/J85)</f>
        <v/>
      </c>
      <c r="K88" s="13" t="str">
        <f t="shared" si="23"/>
        <v/>
      </c>
      <c r="L88" s="13" t="str">
        <f t="shared" si="23"/>
        <v/>
      </c>
      <c r="M88" s="13" t="str">
        <f t="shared" si="23"/>
        <v/>
      </c>
      <c r="N88" s="13" t="str">
        <f t="shared" si="23"/>
        <v/>
      </c>
      <c r="O88" s="13" t="str">
        <f t="shared" si="23"/>
        <v/>
      </c>
      <c r="P88" s="13" t="str">
        <f t="shared" si="23"/>
        <v/>
      </c>
      <c r="Q88" s="13" t="str">
        <f t="shared" si="23"/>
        <v/>
      </c>
      <c r="R88" s="13" t="str">
        <f t="shared" si="23"/>
        <v/>
      </c>
      <c r="S88" s="13" t="str">
        <f t="shared" si="23"/>
        <v/>
      </c>
      <c r="T88" s="13" t="str">
        <f t="shared" si="23"/>
        <v/>
      </c>
      <c r="U88" s="13" t="str">
        <f t="shared" si="23"/>
        <v/>
      </c>
      <c r="V88" s="13" t="str">
        <f t="shared" si="23"/>
        <v/>
      </c>
      <c r="W88" s="13" t="str">
        <f t="shared" si="23"/>
        <v/>
      </c>
      <c r="X88" s="13" t="str">
        <f t="shared" si="23"/>
        <v/>
      </c>
      <c r="Y88" s="13" t="str">
        <f t="shared" si="23"/>
        <v/>
      </c>
      <c r="Z88" s="13" t="str">
        <f t="shared" si="23"/>
        <v/>
      </c>
      <c r="AA88" s="112" t="str">
        <f t="shared" si="23"/>
        <v/>
      </c>
    </row>
    <row r="89" spans="1:27">
      <c r="A89" s="34">
        <v>20</v>
      </c>
      <c r="B89" s="35" t="str">
        <f>$D$1</f>
        <v>XX Team</v>
      </c>
      <c r="C89" s="36" t="s">
        <v>19</v>
      </c>
      <c r="D89" s="121"/>
      <c r="E89" s="77"/>
      <c r="F89" s="4" t="s">
        <v>20</v>
      </c>
      <c r="G89" s="5"/>
      <c r="H89" s="5">
        <f>SUM(J89:AA89)</f>
        <v>0</v>
      </c>
      <c r="I89" s="6" t="s">
        <v>21</v>
      </c>
      <c r="J89" s="88"/>
      <c r="K89" s="88"/>
      <c r="L89" s="88"/>
      <c r="M89" s="88"/>
      <c r="N89" s="88"/>
      <c r="O89" s="88"/>
      <c r="P89" s="88"/>
      <c r="Q89" s="88"/>
      <c r="R89" s="88"/>
      <c r="S89" s="88"/>
      <c r="T89" s="88"/>
      <c r="U89" s="88"/>
      <c r="V89" s="88"/>
      <c r="W89" s="88"/>
      <c r="X89" s="88"/>
      <c r="Y89" s="88"/>
      <c r="Z89" s="88"/>
      <c r="AA89" s="89"/>
    </row>
    <row r="90" spans="1:27">
      <c r="A90" s="37"/>
      <c r="B90" s="20"/>
      <c r="C90" s="38" t="s">
        <v>22</v>
      </c>
      <c r="D90" s="122"/>
      <c r="E90" s="78"/>
      <c r="F90" s="7" t="s">
        <v>23</v>
      </c>
      <c r="G90" s="8"/>
      <c r="H90" s="8">
        <f>SUM(J90:AA90)</f>
        <v>0</v>
      </c>
      <c r="I90" s="9" t="s">
        <v>24</v>
      </c>
      <c r="J90" s="90"/>
      <c r="K90" s="90"/>
      <c r="L90" s="90"/>
      <c r="M90" s="90"/>
      <c r="N90" s="90"/>
      <c r="O90" s="90"/>
      <c r="P90" s="90"/>
      <c r="Q90" s="90"/>
      <c r="R90" s="90"/>
      <c r="S90" s="90"/>
      <c r="T90" s="90"/>
      <c r="U90" s="90"/>
      <c r="V90" s="90"/>
      <c r="W90" s="90"/>
      <c r="X90" s="90"/>
      <c r="Y90" s="90"/>
      <c r="Z90" s="90"/>
      <c r="AA90" s="91"/>
    </row>
    <row r="91" spans="1:27">
      <c r="A91" s="37"/>
      <c r="B91" s="20"/>
      <c r="C91" s="38"/>
      <c r="D91" s="122"/>
      <c r="E91" s="78"/>
      <c r="F91" s="132" t="s">
        <v>45</v>
      </c>
      <c r="G91" s="133"/>
      <c r="H91" s="8">
        <f>SUM(J91:AA91)</f>
        <v>0</v>
      </c>
      <c r="I91" s="134" t="s">
        <v>46</v>
      </c>
      <c r="J91" s="135"/>
      <c r="K91" s="135"/>
      <c r="L91" s="135"/>
      <c r="M91" s="135"/>
      <c r="N91" s="135"/>
      <c r="O91" s="135"/>
      <c r="P91" s="135"/>
      <c r="Q91" s="135"/>
      <c r="R91" s="135"/>
      <c r="S91" s="135"/>
      <c r="T91" s="135"/>
      <c r="U91" s="135"/>
      <c r="V91" s="135"/>
      <c r="W91" s="135"/>
      <c r="X91" s="135"/>
      <c r="Y91" s="135"/>
      <c r="Z91" s="135"/>
      <c r="AA91" s="136"/>
    </row>
    <row r="92" spans="1:27" ht="14" thickBot="1">
      <c r="A92" s="39"/>
      <c r="B92" s="40"/>
      <c r="C92" s="41"/>
      <c r="D92" s="123" t="s">
        <v>65</v>
      </c>
      <c r="E92" s="79"/>
      <c r="F92" s="11" t="s">
        <v>25</v>
      </c>
      <c r="G92" s="55"/>
      <c r="H92" s="10" t="str">
        <f>IF(H89=0,"",H90/H89)</f>
        <v/>
      </c>
      <c r="I92" s="12" t="s">
        <v>25</v>
      </c>
      <c r="J92" s="13" t="str">
        <f t="shared" ref="J92:AA92" si="24">IF(J89="","",J90/J89)</f>
        <v/>
      </c>
      <c r="K92" s="13" t="str">
        <f t="shared" si="24"/>
        <v/>
      </c>
      <c r="L92" s="13" t="str">
        <f t="shared" si="24"/>
        <v/>
      </c>
      <c r="M92" s="13" t="str">
        <f t="shared" si="24"/>
        <v/>
      </c>
      <c r="N92" s="13" t="str">
        <f t="shared" si="24"/>
        <v/>
      </c>
      <c r="O92" s="13" t="str">
        <f t="shared" si="24"/>
        <v/>
      </c>
      <c r="P92" s="13" t="str">
        <f t="shared" si="24"/>
        <v/>
      </c>
      <c r="Q92" s="13" t="str">
        <f t="shared" si="24"/>
        <v/>
      </c>
      <c r="R92" s="13" t="str">
        <f t="shared" si="24"/>
        <v/>
      </c>
      <c r="S92" s="13" t="str">
        <f t="shared" si="24"/>
        <v/>
      </c>
      <c r="T92" s="13" t="str">
        <f t="shared" si="24"/>
        <v/>
      </c>
      <c r="U92" s="13" t="str">
        <f t="shared" si="24"/>
        <v/>
      </c>
      <c r="V92" s="13" t="str">
        <f t="shared" si="24"/>
        <v/>
      </c>
      <c r="W92" s="13" t="str">
        <f t="shared" si="24"/>
        <v/>
      </c>
      <c r="X92" s="13" t="str">
        <f t="shared" si="24"/>
        <v/>
      </c>
      <c r="Y92" s="13" t="str">
        <f t="shared" si="24"/>
        <v/>
      </c>
      <c r="Z92" s="13" t="str">
        <f t="shared" si="24"/>
        <v/>
      </c>
      <c r="AA92" s="112" t="str">
        <f t="shared" si="24"/>
        <v/>
      </c>
    </row>
    <row r="93" spans="1:27">
      <c r="A93" s="34">
        <v>21</v>
      </c>
      <c r="B93" s="35" t="str">
        <f>$D$1</f>
        <v>XX Team</v>
      </c>
      <c r="C93" s="36" t="s">
        <v>19</v>
      </c>
      <c r="D93" s="121"/>
      <c r="E93" s="77"/>
      <c r="F93" s="4" t="s">
        <v>20</v>
      </c>
      <c r="G93" s="5"/>
      <c r="H93" s="5">
        <f>SUM(J93:AA93)</f>
        <v>0</v>
      </c>
      <c r="I93" s="6" t="s">
        <v>21</v>
      </c>
      <c r="J93" s="88"/>
      <c r="K93" s="88"/>
      <c r="L93" s="88"/>
      <c r="M93" s="88"/>
      <c r="N93" s="88"/>
      <c r="O93" s="88"/>
      <c r="P93" s="88"/>
      <c r="Q93" s="88"/>
      <c r="R93" s="88"/>
      <c r="S93" s="88"/>
      <c r="T93" s="88"/>
      <c r="U93" s="88"/>
      <c r="V93" s="88"/>
      <c r="W93" s="88"/>
      <c r="X93" s="88"/>
      <c r="Y93" s="88"/>
      <c r="Z93" s="88"/>
      <c r="AA93" s="89"/>
    </row>
    <row r="94" spans="1:27">
      <c r="A94" s="37"/>
      <c r="B94" s="20"/>
      <c r="C94" s="38" t="s">
        <v>22</v>
      </c>
      <c r="D94" s="122"/>
      <c r="E94" s="78"/>
      <c r="F94" s="7" t="s">
        <v>23</v>
      </c>
      <c r="G94" s="8"/>
      <c r="H94" s="8">
        <f>SUM(J94:AA94)</f>
        <v>0</v>
      </c>
      <c r="I94" s="9" t="s">
        <v>24</v>
      </c>
      <c r="J94" s="90"/>
      <c r="K94" s="90"/>
      <c r="L94" s="90"/>
      <c r="M94" s="90"/>
      <c r="N94" s="90"/>
      <c r="O94" s="90"/>
      <c r="P94" s="90"/>
      <c r="Q94" s="90"/>
      <c r="R94" s="90"/>
      <c r="S94" s="90"/>
      <c r="T94" s="90"/>
      <c r="U94" s="90"/>
      <c r="V94" s="90"/>
      <c r="W94" s="90"/>
      <c r="X94" s="90"/>
      <c r="Y94" s="90"/>
      <c r="Z94" s="90"/>
      <c r="AA94" s="91"/>
    </row>
    <row r="95" spans="1:27">
      <c r="A95" s="37"/>
      <c r="B95" s="20"/>
      <c r="C95" s="38"/>
      <c r="D95" s="122"/>
      <c r="E95" s="78"/>
      <c r="F95" s="132" t="s">
        <v>45</v>
      </c>
      <c r="G95" s="133"/>
      <c r="H95" s="8">
        <f>SUM(J95:AA95)</f>
        <v>0</v>
      </c>
      <c r="I95" s="134" t="s">
        <v>46</v>
      </c>
      <c r="J95" s="135"/>
      <c r="K95" s="135"/>
      <c r="L95" s="135"/>
      <c r="M95" s="135"/>
      <c r="N95" s="135"/>
      <c r="O95" s="135"/>
      <c r="P95" s="135"/>
      <c r="Q95" s="135"/>
      <c r="R95" s="135"/>
      <c r="S95" s="135"/>
      <c r="T95" s="135"/>
      <c r="U95" s="135"/>
      <c r="V95" s="135"/>
      <c r="W95" s="135"/>
      <c r="X95" s="135"/>
      <c r="Y95" s="135"/>
      <c r="Z95" s="135"/>
      <c r="AA95" s="136"/>
    </row>
    <row r="96" spans="1:27" ht="14" thickBot="1">
      <c r="A96" s="39"/>
      <c r="B96" s="40"/>
      <c r="C96" s="41"/>
      <c r="D96" s="123" t="s">
        <v>65</v>
      </c>
      <c r="E96" s="79"/>
      <c r="F96" s="11" t="s">
        <v>25</v>
      </c>
      <c r="G96" s="55"/>
      <c r="H96" s="10" t="str">
        <f>IF(H93=0,"",H94/H93)</f>
        <v/>
      </c>
      <c r="I96" s="12" t="s">
        <v>25</v>
      </c>
      <c r="J96" s="13" t="str">
        <f t="shared" ref="J96:AA96" si="25">IF(J93="","",J94/J93)</f>
        <v/>
      </c>
      <c r="K96" s="13" t="str">
        <f t="shared" si="25"/>
        <v/>
      </c>
      <c r="L96" s="13" t="str">
        <f t="shared" si="25"/>
        <v/>
      </c>
      <c r="M96" s="13" t="str">
        <f t="shared" si="25"/>
        <v/>
      </c>
      <c r="N96" s="13" t="str">
        <f t="shared" si="25"/>
        <v/>
      </c>
      <c r="O96" s="13" t="str">
        <f t="shared" si="25"/>
        <v/>
      </c>
      <c r="P96" s="13" t="str">
        <f t="shared" si="25"/>
        <v/>
      </c>
      <c r="Q96" s="13" t="str">
        <f t="shared" si="25"/>
        <v/>
      </c>
      <c r="R96" s="13" t="str">
        <f t="shared" si="25"/>
        <v/>
      </c>
      <c r="S96" s="13" t="str">
        <f t="shared" si="25"/>
        <v/>
      </c>
      <c r="T96" s="13" t="str">
        <f t="shared" si="25"/>
        <v/>
      </c>
      <c r="U96" s="13" t="str">
        <f t="shared" si="25"/>
        <v/>
      </c>
      <c r="V96" s="13" t="str">
        <f t="shared" si="25"/>
        <v/>
      </c>
      <c r="W96" s="13" t="str">
        <f t="shared" si="25"/>
        <v/>
      </c>
      <c r="X96" s="13" t="str">
        <f t="shared" si="25"/>
        <v/>
      </c>
      <c r="Y96" s="13" t="str">
        <f t="shared" si="25"/>
        <v/>
      </c>
      <c r="Z96" s="13" t="str">
        <f t="shared" si="25"/>
        <v/>
      </c>
      <c r="AA96" s="112" t="str">
        <f t="shared" si="25"/>
        <v/>
      </c>
    </row>
    <row r="97" spans="1:27">
      <c r="A97" s="34">
        <v>22</v>
      </c>
      <c r="B97" s="35" t="str">
        <f>$D$1</f>
        <v>XX Team</v>
      </c>
      <c r="C97" s="36" t="s">
        <v>19</v>
      </c>
      <c r="D97" s="121"/>
      <c r="E97" s="77"/>
      <c r="F97" s="4" t="s">
        <v>20</v>
      </c>
      <c r="G97" s="5"/>
      <c r="H97" s="5">
        <f>SUM(J97:AA97)</f>
        <v>0</v>
      </c>
      <c r="I97" s="6" t="s">
        <v>21</v>
      </c>
      <c r="J97" s="88"/>
      <c r="K97" s="88"/>
      <c r="L97" s="88"/>
      <c r="M97" s="88"/>
      <c r="N97" s="88"/>
      <c r="O97" s="88"/>
      <c r="P97" s="88"/>
      <c r="Q97" s="88"/>
      <c r="R97" s="88"/>
      <c r="S97" s="88"/>
      <c r="T97" s="88"/>
      <c r="U97" s="88"/>
      <c r="V97" s="88"/>
      <c r="W97" s="88"/>
      <c r="X97" s="88"/>
      <c r="Y97" s="88"/>
      <c r="Z97" s="88"/>
      <c r="AA97" s="89"/>
    </row>
    <row r="98" spans="1:27">
      <c r="A98" s="37"/>
      <c r="B98" s="20"/>
      <c r="C98" s="38" t="s">
        <v>22</v>
      </c>
      <c r="D98" s="122"/>
      <c r="E98" s="78"/>
      <c r="F98" s="7" t="s">
        <v>23</v>
      </c>
      <c r="G98" s="8"/>
      <c r="H98" s="8">
        <f>SUM(J98:AA98)</f>
        <v>0</v>
      </c>
      <c r="I98" s="9" t="s">
        <v>24</v>
      </c>
      <c r="J98" s="90"/>
      <c r="K98" s="90"/>
      <c r="L98" s="90"/>
      <c r="M98" s="90"/>
      <c r="N98" s="90"/>
      <c r="O98" s="90"/>
      <c r="P98" s="90"/>
      <c r="Q98" s="90"/>
      <c r="R98" s="90"/>
      <c r="S98" s="90"/>
      <c r="T98" s="90"/>
      <c r="U98" s="90"/>
      <c r="V98" s="90"/>
      <c r="W98" s="90"/>
      <c r="X98" s="90"/>
      <c r="Y98" s="90"/>
      <c r="Z98" s="90"/>
      <c r="AA98" s="91"/>
    </row>
    <row r="99" spans="1:27">
      <c r="A99" s="37"/>
      <c r="B99" s="20"/>
      <c r="C99" s="38"/>
      <c r="D99" s="122"/>
      <c r="E99" s="78"/>
      <c r="F99" s="132" t="s">
        <v>45</v>
      </c>
      <c r="G99" s="133"/>
      <c r="H99" s="8">
        <f>SUM(J99:AA99)</f>
        <v>0</v>
      </c>
      <c r="I99" s="134" t="s">
        <v>46</v>
      </c>
      <c r="J99" s="135"/>
      <c r="K99" s="135"/>
      <c r="L99" s="135"/>
      <c r="M99" s="135"/>
      <c r="N99" s="135"/>
      <c r="O99" s="135"/>
      <c r="P99" s="135"/>
      <c r="Q99" s="135"/>
      <c r="R99" s="135"/>
      <c r="S99" s="135"/>
      <c r="T99" s="135"/>
      <c r="U99" s="135"/>
      <c r="V99" s="135"/>
      <c r="W99" s="135"/>
      <c r="X99" s="135"/>
      <c r="Y99" s="135"/>
      <c r="Z99" s="135"/>
      <c r="AA99" s="136"/>
    </row>
    <row r="100" spans="1:27" ht="14" thickBot="1">
      <c r="A100" s="39"/>
      <c r="B100" s="40"/>
      <c r="C100" s="41"/>
      <c r="D100" s="123" t="s">
        <v>65</v>
      </c>
      <c r="E100" s="79"/>
      <c r="F100" s="11" t="s">
        <v>25</v>
      </c>
      <c r="G100" s="55"/>
      <c r="H100" s="10" t="str">
        <f>IF(H97=0,"",H98/H97)</f>
        <v/>
      </c>
      <c r="I100" s="12" t="s">
        <v>25</v>
      </c>
      <c r="J100" s="13" t="str">
        <f t="shared" ref="J100:AA100" si="26">IF(J97="","",J98/J97)</f>
        <v/>
      </c>
      <c r="K100" s="13" t="str">
        <f t="shared" si="26"/>
        <v/>
      </c>
      <c r="L100" s="13" t="str">
        <f t="shared" si="26"/>
        <v/>
      </c>
      <c r="M100" s="13" t="str">
        <f t="shared" si="26"/>
        <v/>
      </c>
      <c r="N100" s="13" t="str">
        <f t="shared" si="26"/>
        <v/>
      </c>
      <c r="O100" s="13" t="str">
        <f t="shared" si="26"/>
        <v/>
      </c>
      <c r="P100" s="13" t="str">
        <f t="shared" si="26"/>
        <v/>
      </c>
      <c r="Q100" s="13" t="str">
        <f t="shared" si="26"/>
        <v/>
      </c>
      <c r="R100" s="13" t="str">
        <f t="shared" si="26"/>
        <v/>
      </c>
      <c r="S100" s="13" t="str">
        <f t="shared" si="26"/>
        <v/>
      </c>
      <c r="T100" s="13" t="str">
        <f t="shared" si="26"/>
        <v/>
      </c>
      <c r="U100" s="13" t="str">
        <f t="shared" si="26"/>
        <v/>
      </c>
      <c r="V100" s="13" t="str">
        <f t="shared" si="26"/>
        <v/>
      </c>
      <c r="W100" s="13" t="str">
        <f t="shared" si="26"/>
        <v/>
      </c>
      <c r="X100" s="13" t="str">
        <f t="shared" si="26"/>
        <v/>
      </c>
      <c r="Y100" s="13" t="str">
        <f t="shared" si="26"/>
        <v/>
      </c>
      <c r="Z100" s="13" t="str">
        <f t="shared" si="26"/>
        <v/>
      </c>
      <c r="AA100" s="112" t="str">
        <f t="shared" si="26"/>
        <v/>
      </c>
    </row>
    <row r="101" spans="1:27">
      <c r="A101" s="34">
        <v>23</v>
      </c>
      <c r="B101" s="35" t="str">
        <f>$D$1</f>
        <v>XX Team</v>
      </c>
      <c r="C101" s="36" t="s">
        <v>19</v>
      </c>
      <c r="D101" s="121"/>
      <c r="E101" s="77"/>
      <c r="F101" s="4" t="s">
        <v>20</v>
      </c>
      <c r="G101" s="5"/>
      <c r="H101" s="5">
        <f>SUM(J101:AA101)</f>
        <v>0</v>
      </c>
      <c r="I101" s="6" t="s">
        <v>21</v>
      </c>
      <c r="J101" s="88"/>
      <c r="K101" s="88"/>
      <c r="L101" s="88"/>
      <c r="M101" s="88"/>
      <c r="N101" s="88"/>
      <c r="O101" s="88"/>
      <c r="P101" s="88"/>
      <c r="Q101" s="88"/>
      <c r="R101" s="88"/>
      <c r="S101" s="88"/>
      <c r="T101" s="88"/>
      <c r="U101" s="88"/>
      <c r="V101" s="88"/>
      <c r="W101" s="88"/>
      <c r="X101" s="88"/>
      <c r="Y101" s="88"/>
      <c r="Z101" s="88"/>
      <c r="AA101" s="89"/>
    </row>
    <row r="102" spans="1:27">
      <c r="A102" s="37"/>
      <c r="B102" s="20"/>
      <c r="C102" s="38" t="s">
        <v>22</v>
      </c>
      <c r="D102" s="122"/>
      <c r="E102" s="78"/>
      <c r="F102" s="7" t="s">
        <v>23</v>
      </c>
      <c r="G102" s="8"/>
      <c r="H102" s="8">
        <f>SUM(J102:AA102)</f>
        <v>0</v>
      </c>
      <c r="I102" s="9" t="s">
        <v>24</v>
      </c>
      <c r="J102" s="90"/>
      <c r="K102" s="90"/>
      <c r="L102" s="90"/>
      <c r="M102" s="90"/>
      <c r="N102" s="90"/>
      <c r="O102" s="90"/>
      <c r="P102" s="90"/>
      <c r="Q102" s="90"/>
      <c r="R102" s="90"/>
      <c r="S102" s="90"/>
      <c r="T102" s="90"/>
      <c r="U102" s="90"/>
      <c r="V102" s="90"/>
      <c r="W102" s="90"/>
      <c r="X102" s="90"/>
      <c r="Y102" s="90"/>
      <c r="Z102" s="90"/>
      <c r="AA102" s="91"/>
    </row>
    <row r="103" spans="1:27">
      <c r="A103" s="37"/>
      <c r="B103" s="20"/>
      <c r="C103" s="38"/>
      <c r="D103" s="122"/>
      <c r="E103" s="78"/>
      <c r="F103" s="132" t="s">
        <v>45</v>
      </c>
      <c r="G103" s="133"/>
      <c r="H103" s="8">
        <f>SUM(J103:AA103)</f>
        <v>0</v>
      </c>
      <c r="I103" s="134" t="s">
        <v>46</v>
      </c>
      <c r="J103" s="135"/>
      <c r="K103" s="135"/>
      <c r="L103" s="135"/>
      <c r="M103" s="135"/>
      <c r="N103" s="135"/>
      <c r="O103" s="135"/>
      <c r="P103" s="135"/>
      <c r="Q103" s="135"/>
      <c r="R103" s="135"/>
      <c r="S103" s="135"/>
      <c r="T103" s="135"/>
      <c r="U103" s="135"/>
      <c r="V103" s="135"/>
      <c r="W103" s="135"/>
      <c r="X103" s="135"/>
      <c r="Y103" s="135"/>
      <c r="Z103" s="135"/>
      <c r="AA103" s="136"/>
    </row>
    <row r="104" spans="1:27" ht="14" thickBot="1">
      <c r="A104" s="39"/>
      <c r="B104" s="40"/>
      <c r="C104" s="41"/>
      <c r="D104" s="123" t="s">
        <v>65</v>
      </c>
      <c r="E104" s="79"/>
      <c r="F104" s="11" t="s">
        <v>25</v>
      </c>
      <c r="G104" s="55"/>
      <c r="H104" s="10" t="str">
        <f>IF(H101=0,"",H102/H101)</f>
        <v/>
      </c>
      <c r="I104" s="12" t="s">
        <v>25</v>
      </c>
      <c r="J104" s="13" t="str">
        <f t="shared" ref="J104:AA104" si="27">IF(J101="","",J102/J101)</f>
        <v/>
      </c>
      <c r="K104" s="13" t="str">
        <f t="shared" si="27"/>
        <v/>
      </c>
      <c r="L104" s="13" t="str">
        <f t="shared" si="27"/>
        <v/>
      </c>
      <c r="M104" s="13" t="str">
        <f t="shared" si="27"/>
        <v/>
      </c>
      <c r="N104" s="13" t="str">
        <f t="shared" si="27"/>
        <v/>
      </c>
      <c r="O104" s="13" t="str">
        <f t="shared" si="27"/>
        <v/>
      </c>
      <c r="P104" s="13" t="str">
        <f t="shared" si="27"/>
        <v/>
      </c>
      <c r="Q104" s="13" t="str">
        <f t="shared" si="27"/>
        <v/>
      </c>
      <c r="R104" s="13" t="str">
        <f t="shared" si="27"/>
        <v/>
      </c>
      <c r="S104" s="13" t="str">
        <f t="shared" si="27"/>
        <v/>
      </c>
      <c r="T104" s="13" t="str">
        <f t="shared" si="27"/>
        <v/>
      </c>
      <c r="U104" s="13" t="str">
        <f t="shared" si="27"/>
        <v/>
      </c>
      <c r="V104" s="13" t="str">
        <f t="shared" si="27"/>
        <v/>
      </c>
      <c r="W104" s="13" t="str">
        <f t="shared" si="27"/>
        <v/>
      </c>
      <c r="X104" s="13" t="str">
        <f t="shared" si="27"/>
        <v/>
      </c>
      <c r="Y104" s="13" t="str">
        <f t="shared" si="27"/>
        <v/>
      </c>
      <c r="Z104" s="13" t="str">
        <f t="shared" si="27"/>
        <v/>
      </c>
      <c r="AA104" s="112" t="str">
        <f t="shared" si="27"/>
        <v/>
      </c>
    </row>
    <row r="105" spans="1:27">
      <c r="A105" s="34">
        <v>24</v>
      </c>
      <c r="B105" s="35" t="str">
        <f>$D$1</f>
        <v>XX Team</v>
      </c>
      <c r="C105" s="36" t="s">
        <v>19</v>
      </c>
      <c r="D105" s="121"/>
      <c r="E105" s="77"/>
      <c r="F105" s="4" t="s">
        <v>20</v>
      </c>
      <c r="G105" s="5"/>
      <c r="H105" s="5">
        <f>SUM(J105:AA105)</f>
        <v>0</v>
      </c>
      <c r="I105" s="6" t="s">
        <v>21</v>
      </c>
      <c r="J105" s="88"/>
      <c r="K105" s="88"/>
      <c r="L105" s="88"/>
      <c r="M105" s="88"/>
      <c r="N105" s="88"/>
      <c r="O105" s="88"/>
      <c r="P105" s="88"/>
      <c r="Q105" s="88"/>
      <c r="R105" s="88"/>
      <c r="S105" s="88"/>
      <c r="T105" s="88"/>
      <c r="U105" s="88"/>
      <c r="V105" s="88"/>
      <c r="W105" s="88"/>
      <c r="X105" s="88"/>
      <c r="Y105" s="88"/>
      <c r="Z105" s="88"/>
      <c r="AA105" s="89"/>
    </row>
    <row r="106" spans="1:27">
      <c r="A106" s="37"/>
      <c r="B106" s="20"/>
      <c r="C106" s="38" t="s">
        <v>22</v>
      </c>
      <c r="D106" s="122"/>
      <c r="E106" s="78"/>
      <c r="F106" s="7" t="s">
        <v>23</v>
      </c>
      <c r="G106" s="8"/>
      <c r="H106" s="8">
        <f>SUM(J106:AA106)</f>
        <v>0</v>
      </c>
      <c r="I106" s="9" t="s">
        <v>24</v>
      </c>
      <c r="J106" s="90"/>
      <c r="K106" s="90"/>
      <c r="L106" s="90"/>
      <c r="M106" s="90"/>
      <c r="N106" s="90"/>
      <c r="O106" s="90"/>
      <c r="P106" s="90"/>
      <c r="Q106" s="90"/>
      <c r="R106" s="90"/>
      <c r="S106" s="90"/>
      <c r="T106" s="90"/>
      <c r="U106" s="90"/>
      <c r="V106" s="90"/>
      <c r="W106" s="90"/>
      <c r="X106" s="90"/>
      <c r="Y106" s="90"/>
      <c r="Z106" s="90"/>
      <c r="AA106" s="91"/>
    </row>
    <row r="107" spans="1:27">
      <c r="A107" s="37"/>
      <c r="B107" s="20"/>
      <c r="C107" s="38"/>
      <c r="D107" s="122"/>
      <c r="E107" s="78"/>
      <c r="F107" s="132" t="s">
        <v>45</v>
      </c>
      <c r="G107" s="133"/>
      <c r="H107" s="8">
        <f>SUM(J107:AA107)</f>
        <v>0</v>
      </c>
      <c r="I107" s="134" t="s">
        <v>46</v>
      </c>
      <c r="J107" s="135"/>
      <c r="K107" s="135"/>
      <c r="L107" s="135"/>
      <c r="M107" s="135"/>
      <c r="N107" s="135"/>
      <c r="O107" s="135"/>
      <c r="P107" s="135"/>
      <c r="Q107" s="135"/>
      <c r="R107" s="135"/>
      <c r="S107" s="135"/>
      <c r="T107" s="135"/>
      <c r="U107" s="135"/>
      <c r="V107" s="135"/>
      <c r="W107" s="135"/>
      <c r="X107" s="135"/>
      <c r="Y107" s="135"/>
      <c r="Z107" s="135"/>
      <c r="AA107" s="136"/>
    </row>
    <row r="108" spans="1:27" ht="14" thickBot="1">
      <c r="A108" s="39"/>
      <c r="B108" s="40"/>
      <c r="C108" s="41"/>
      <c r="D108" s="123" t="s">
        <v>65</v>
      </c>
      <c r="E108" s="79"/>
      <c r="F108" s="11" t="s">
        <v>25</v>
      </c>
      <c r="G108" s="55"/>
      <c r="H108" s="10" t="str">
        <f>IF(H105=0,"",H106/H105)</f>
        <v/>
      </c>
      <c r="I108" s="12" t="s">
        <v>25</v>
      </c>
      <c r="J108" s="13" t="str">
        <f t="shared" ref="J108:AA108" si="28">IF(J105="","",J106/J105)</f>
        <v/>
      </c>
      <c r="K108" s="13" t="str">
        <f t="shared" si="28"/>
        <v/>
      </c>
      <c r="L108" s="13" t="str">
        <f t="shared" si="28"/>
        <v/>
      </c>
      <c r="M108" s="13" t="str">
        <f t="shared" si="28"/>
        <v/>
      </c>
      <c r="N108" s="13" t="str">
        <f t="shared" si="28"/>
        <v/>
      </c>
      <c r="O108" s="13" t="str">
        <f t="shared" si="28"/>
        <v/>
      </c>
      <c r="P108" s="13" t="str">
        <f t="shared" si="28"/>
        <v/>
      </c>
      <c r="Q108" s="13" t="str">
        <f t="shared" si="28"/>
        <v/>
      </c>
      <c r="R108" s="13" t="str">
        <f t="shared" si="28"/>
        <v/>
      </c>
      <c r="S108" s="13" t="str">
        <f t="shared" si="28"/>
        <v/>
      </c>
      <c r="T108" s="13" t="str">
        <f t="shared" si="28"/>
        <v/>
      </c>
      <c r="U108" s="13" t="str">
        <f t="shared" si="28"/>
        <v/>
      </c>
      <c r="V108" s="13" t="str">
        <f t="shared" si="28"/>
        <v/>
      </c>
      <c r="W108" s="13" t="str">
        <f t="shared" si="28"/>
        <v/>
      </c>
      <c r="X108" s="13" t="str">
        <f t="shared" si="28"/>
        <v/>
      </c>
      <c r="Y108" s="13" t="str">
        <f t="shared" si="28"/>
        <v/>
      </c>
      <c r="Z108" s="13" t="str">
        <f t="shared" si="28"/>
        <v/>
      </c>
      <c r="AA108" s="112" t="str">
        <f t="shared" si="28"/>
        <v/>
      </c>
    </row>
    <row r="109" spans="1:27">
      <c r="A109" s="34">
        <v>25</v>
      </c>
      <c r="B109" s="35" t="str">
        <f>$D$1</f>
        <v>XX Team</v>
      </c>
      <c r="C109" s="36" t="s">
        <v>19</v>
      </c>
      <c r="D109" s="121"/>
      <c r="E109" s="77"/>
      <c r="F109" s="4" t="s">
        <v>20</v>
      </c>
      <c r="G109" s="5"/>
      <c r="H109" s="5">
        <f>SUM(J109:AA109)</f>
        <v>0</v>
      </c>
      <c r="I109" s="6" t="s">
        <v>21</v>
      </c>
      <c r="J109" s="88"/>
      <c r="K109" s="88"/>
      <c r="L109" s="88"/>
      <c r="M109" s="88"/>
      <c r="N109" s="88"/>
      <c r="O109" s="88"/>
      <c r="P109" s="88"/>
      <c r="Q109" s="88"/>
      <c r="R109" s="88"/>
      <c r="S109" s="88"/>
      <c r="T109" s="88"/>
      <c r="U109" s="88"/>
      <c r="V109" s="88"/>
      <c r="W109" s="88"/>
      <c r="X109" s="88"/>
      <c r="Y109" s="88"/>
      <c r="Z109" s="88"/>
      <c r="AA109" s="89"/>
    </row>
    <row r="110" spans="1:27">
      <c r="A110" s="37"/>
      <c r="B110" s="20"/>
      <c r="C110" s="38" t="s">
        <v>22</v>
      </c>
      <c r="D110" s="122"/>
      <c r="E110" s="78"/>
      <c r="F110" s="7" t="s">
        <v>23</v>
      </c>
      <c r="G110" s="8"/>
      <c r="H110" s="8">
        <f>SUM(J110:AA110)</f>
        <v>0</v>
      </c>
      <c r="I110" s="9" t="s">
        <v>24</v>
      </c>
      <c r="J110" s="90"/>
      <c r="K110" s="90"/>
      <c r="L110" s="90"/>
      <c r="M110" s="90"/>
      <c r="N110" s="90"/>
      <c r="O110" s="90"/>
      <c r="P110" s="90"/>
      <c r="Q110" s="90"/>
      <c r="R110" s="90"/>
      <c r="S110" s="90"/>
      <c r="T110" s="90"/>
      <c r="U110" s="90"/>
      <c r="V110" s="90"/>
      <c r="W110" s="90"/>
      <c r="X110" s="90"/>
      <c r="Y110" s="90"/>
      <c r="Z110" s="90"/>
      <c r="AA110" s="91"/>
    </row>
    <row r="111" spans="1:27">
      <c r="A111" s="37"/>
      <c r="B111" s="20"/>
      <c r="C111" s="38"/>
      <c r="D111" s="122"/>
      <c r="E111" s="78"/>
      <c r="F111" s="132" t="s">
        <v>45</v>
      </c>
      <c r="G111" s="133"/>
      <c r="H111" s="8">
        <f>SUM(J111:AA111)</f>
        <v>0</v>
      </c>
      <c r="I111" s="134" t="s">
        <v>46</v>
      </c>
      <c r="J111" s="135"/>
      <c r="K111" s="135"/>
      <c r="L111" s="135"/>
      <c r="M111" s="135"/>
      <c r="N111" s="135"/>
      <c r="O111" s="135"/>
      <c r="P111" s="135"/>
      <c r="Q111" s="135"/>
      <c r="R111" s="135"/>
      <c r="S111" s="135"/>
      <c r="T111" s="135"/>
      <c r="U111" s="135"/>
      <c r="V111" s="135"/>
      <c r="W111" s="135"/>
      <c r="X111" s="135"/>
      <c r="Y111" s="135"/>
      <c r="Z111" s="135"/>
      <c r="AA111" s="136"/>
    </row>
    <row r="112" spans="1:27" ht="14" thickBot="1">
      <c r="A112" s="42"/>
      <c r="B112" s="30"/>
      <c r="C112" s="31"/>
      <c r="D112" s="124" t="s">
        <v>65</v>
      </c>
      <c r="E112" s="80"/>
      <c r="F112" s="16" t="s">
        <v>25</v>
      </c>
      <c r="G112" s="56"/>
      <c r="H112" s="10" t="str">
        <f>IF(H109=0,"",H110/H109)</f>
        <v/>
      </c>
      <c r="I112" s="18" t="s">
        <v>25</v>
      </c>
      <c r="J112" s="19" t="str">
        <f t="shared" ref="J112:AA112" si="29">IF(J109="","",J110/J109)</f>
        <v/>
      </c>
      <c r="K112" s="19" t="str">
        <f t="shared" si="29"/>
        <v/>
      </c>
      <c r="L112" s="19" t="str">
        <f t="shared" si="29"/>
        <v/>
      </c>
      <c r="M112" s="19" t="str">
        <f t="shared" si="29"/>
        <v/>
      </c>
      <c r="N112" s="19" t="str">
        <f t="shared" si="29"/>
        <v/>
      </c>
      <c r="O112" s="19" t="str">
        <f t="shared" si="29"/>
        <v/>
      </c>
      <c r="P112" s="19" t="str">
        <f t="shared" si="29"/>
        <v/>
      </c>
      <c r="Q112" s="19" t="str">
        <f t="shared" si="29"/>
        <v/>
      </c>
      <c r="R112" s="19" t="str">
        <f t="shared" si="29"/>
        <v/>
      </c>
      <c r="S112" s="19" t="str">
        <f t="shared" si="29"/>
        <v/>
      </c>
      <c r="T112" s="19" t="str">
        <f t="shared" si="29"/>
        <v/>
      </c>
      <c r="U112" s="19" t="str">
        <f t="shared" si="29"/>
        <v/>
      </c>
      <c r="V112" s="19" t="str">
        <f t="shared" si="29"/>
        <v/>
      </c>
      <c r="W112" s="19" t="str">
        <f t="shared" si="29"/>
        <v/>
      </c>
      <c r="X112" s="19" t="str">
        <f t="shared" si="29"/>
        <v/>
      </c>
      <c r="Y112" s="19" t="str">
        <f t="shared" si="29"/>
        <v/>
      </c>
      <c r="Z112" s="19" t="str">
        <f t="shared" si="29"/>
        <v/>
      </c>
      <c r="AA112" s="113" t="str">
        <f t="shared" si="29"/>
        <v/>
      </c>
    </row>
    <row r="113" spans="1:27" ht="19" thickTop="1">
      <c r="A113" s="118"/>
      <c r="B113" s="21" t="str">
        <f>$D$1</f>
        <v>XX Team</v>
      </c>
      <c r="C113" s="22"/>
      <c r="D113" s="125" t="s">
        <v>26</v>
      </c>
      <c r="E113" s="81"/>
      <c r="F113" s="23" t="s">
        <v>20</v>
      </c>
      <c r="G113" s="24"/>
      <c r="H113" s="24">
        <f>SUM(J113:AA113)</f>
        <v>630</v>
      </c>
      <c r="I113" s="25" t="s">
        <v>21</v>
      </c>
      <c r="J113" s="26">
        <f t="shared" ref="J113:AA113" si="30">IF(SUM(J109,J105,J101,J97,J93,J89,J85,J81,J77,J73,J69,J65,J61,J57,J53,J49,J45,J41,J37,J33,J29,J25,J21,J17,J13)=0,"",SUM(J13,J17,J21,J25,J29,J33,J37,J41,J45,J49,J53,J57,J61,J65,J69,J73,J77,J81,J85,J89,J93,J97,J101,J105,J109))</f>
        <v>90</v>
      </c>
      <c r="K113" s="26">
        <f t="shared" si="30"/>
        <v>90</v>
      </c>
      <c r="L113" s="26">
        <f t="shared" si="30"/>
        <v>90</v>
      </c>
      <c r="M113" s="26">
        <f t="shared" si="30"/>
        <v>90</v>
      </c>
      <c r="N113" s="26">
        <f t="shared" si="30"/>
        <v>90</v>
      </c>
      <c r="O113" s="26">
        <f t="shared" si="30"/>
        <v>90</v>
      </c>
      <c r="P113" s="26">
        <f t="shared" si="30"/>
        <v>90</v>
      </c>
      <c r="Q113" s="26" t="str">
        <f t="shared" si="30"/>
        <v/>
      </c>
      <c r="R113" s="26" t="str">
        <f t="shared" si="30"/>
        <v/>
      </c>
      <c r="S113" s="26" t="str">
        <f t="shared" si="30"/>
        <v/>
      </c>
      <c r="T113" s="26" t="str">
        <f t="shared" si="30"/>
        <v/>
      </c>
      <c r="U113" s="26" t="str">
        <f t="shared" si="30"/>
        <v/>
      </c>
      <c r="V113" s="26" t="str">
        <f t="shared" si="30"/>
        <v/>
      </c>
      <c r="W113" s="26" t="str">
        <f t="shared" si="30"/>
        <v/>
      </c>
      <c r="X113" s="26" t="str">
        <f t="shared" si="30"/>
        <v/>
      </c>
      <c r="Y113" s="26" t="str">
        <f t="shared" si="30"/>
        <v/>
      </c>
      <c r="Z113" s="26" t="str">
        <f t="shared" si="30"/>
        <v/>
      </c>
      <c r="AA113" s="27" t="str">
        <f t="shared" si="30"/>
        <v/>
      </c>
    </row>
    <row r="114" spans="1:27" ht="18">
      <c r="A114" s="119"/>
      <c r="B114" s="20"/>
      <c r="C114" s="28"/>
      <c r="D114" s="126" t="s">
        <v>27</v>
      </c>
      <c r="E114" s="82"/>
      <c r="F114" s="7" t="s">
        <v>23</v>
      </c>
      <c r="G114" s="8"/>
      <c r="H114" s="8">
        <f>SUM(J114:AA114)</f>
        <v>0</v>
      </c>
      <c r="I114" s="14" t="s">
        <v>24</v>
      </c>
      <c r="J114" s="15" t="str">
        <f t="shared" ref="J114:AA114" si="31">IF(SUM(J110,J106,J102,J98,J94,J90,J86,J82,J78,J74,J70,J66,J62,J58,J54,J50,J46,J42,J38,J34,J30,J26,J22,J18,J14)=0,"",SUM(J14,J18,J22,J26,J30,J34,J38,J42,J46,J50,J54,J58,J62,J66,J70,J74,J78,J82,J86,J90,J94,J98,J102,J106,J110))</f>
        <v/>
      </c>
      <c r="K114" s="15" t="str">
        <f t="shared" si="31"/>
        <v/>
      </c>
      <c r="L114" s="15" t="str">
        <f t="shared" si="31"/>
        <v/>
      </c>
      <c r="M114" s="15" t="str">
        <f t="shared" si="31"/>
        <v/>
      </c>
      <c r="N114" s="15" t="str">
        <f t="shared" si="31"/>
        <v/>
      </c>
      <c r="O114" s="15" t="str">
        <f t="shared" si="31"/>
        <v/>
      </c>
      <c r="P114" s="15" t="str">
        <f t="shared" si="31"/>
        <v/>
      </c>
      <c r="Q114" s="15" t="str">
        <f t="shared" si="31"/>
        <v/>
      </c>
      <c r="R114" s="15" t="str">
        <f t="shared" si="31"/>
        <v/>
      </c>
      <c r="S114" s="15" t="str">
        <f t="shared" si="31"/>
        <v/>
      </c>
      <c r="T114" s="15" t="str">
        <f t="shared" si="31"/>
        <v/>
      </c>
      <c r="U114" s="15" t="str">
        <f t="shared" si="31"/>
        <v/>
      </c>
      <c r="V114" s="15" t="str">
        <f t="shared" si="31"/>
        <v/>
      </c>
      <c r="W114" s="15" t="str">
        <f t="shared" si="31"/>
        <v/>
      </c>
      <c r="X114" s="15" t="str">
        <f t="shared" si="31"/>
        <v/>
      </c>
      <c r="Y114" s="15" t="str">
        <f t="shared" si="31"/>
        <v/>
      </c>
      <c r="Z114" s="15" t="str">
        <f t="shared" si="31"/>
        <v/>
      </c>
      <c r="AA114" s="29" t="str">
        <f t="shared" si="31"/>
        <v/>
      </c>
    </row>
    <row r="115" spans="1:27" ht="14" thickBot="1">
      <c r="A115" s="120"/>
      <c r="B115" s="30"/>
      <c r="C115" s="31"/>
      <c r="D115" s="127"/>
      <c r="E115" s="83"/>
      <c r="F115" s="16" t="s">
        <v>25</v>
      </c>
      <c r="G115" s="56"/>
      <c r="H115" s="17">
        <f>IF(H113=0,"N/A",H114/H113)</f>
        <v>0</v>
      </c>
      <c r="I115" s="32" t="s">
        <v>25</v>
      </c>
      <c r="J115" s="33" t="e">
        <f t="shared" ref="J115:AA115" si="32">IF(J113="","",J114/J113)</f>
        <v>#VALUE!</v>
      </c>
      <c r="K115" s="33" t="e">
        <f t="shared" si="32"/>
        <v>#VALUE!</v>
      </c>
      <c r="L115" s="33" t="e">
        <f t="shared" si="32"/>
        <v>#VALUE!</v>
      </c>
      <c r="M115" s="33" t="e">
        <f t="shared" si="32"/>
        <v>#VALUE!</v>
      </c>
      <c r="N115" s="33" t="e">
        <f t="shared" si="32"/>
        <v>#VALUE!</v>
      </c>
      <c r="O115" s="33" t="e">
        <f t="shared" si="32"/>
        <v>#VALUE!</v>
      </c>
      <c r="P115" s="33" t="e">
        <f t="shared" si="32"/>
        <v>#VALUE!</v>
      </c>
      <c r="Q115" s="33" t="str">
        <f t="shared" si="32"/>
        <v/>
      </c>
      <c r="R115" s="33" t="str">
        <f t="shared" si="32"/>
        <v/>
      </c>
      <c r="S115" s="33" t="str">
        <f t="shared" si="32"/>
        <v/>
      </c>
      <c r="T115" s="33" t="str">
        <f t="shared" si="32"/>
        <v/>
      </c>
      <c r="U115" s="33" t="str">
        <f t="shared" si="32"/>
        <v/>
      </c>
      <c r="V115" s="33" t="str">
        <f t="shared" si="32"/>
        <v/>
      </c>
      <c r="W115" s="33" t="str">
        <f t="shared" si="32"/>
        <v/>
      </c>
      <c r="X115" s="33" t="str">
        <f t="shared" si="32"/>
        <v/>
      </c>
      <c r="Y115" s="33" t="str">
        <f t="shared" si="32"/>
        <v/>
      </c>
      <c r="Z115" s="33" t="str">
        <f t="shared" si="32"/>
        <v/>
      </c>
      <c r="AA115" s="114" t="str">
        <f t="shared" si="32"/>
        <v/>
      </c>
    </row>
    <row r="116" spans="1:27" ht="14" thickTop="1"/>
  </sheetData>
  <phoneticPr fontId="0" type="noConversion"/>
  <printOptions horizontalCentered="1" gridLinesSet="0"/>
  <pageMargins left="0.28000000000000003" right="0.27" top="0.61" bottom="0.21" header="0.34" footer="0.31"/>
  <pageSetup scale="69" fitToHeight="2" orientation="portrait" blackAndWhite="1" horizontalDpi="240" verticalDpi="14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9</vt:i4>
      </vt:variant>
    </vt:vector>
  </HeadingPairs>
  <TitlesOfParts>
    <vt:vector size="24" baseType="lpstr">
      <vt:lpstr>Start</vt:lpstr>
      <vt:lpstr>Bad Pitches</vt:lpstr>
      <vt:lpstr>BCBC</vt:lpstr>
      <vt:lpstr>Ghetto Bombers</vt:lpstr>
      <vt:lpstr>Thunder Ducks</vt:lpstr>
      <vt:lpstr>X Team</vt:lpstr>
      <vt:lpstr>XXX Team</vt:lpstr>
      <vt:lpstr>YY Team</vt:lpstr>
      <vt:lpstr>XX Team</vt:lpstr>
      <vt:lpstr>Female</vt:lpstr>
      <vt:lpstr>Male</vt:lpstr>
      <vt:lpstr>Sheet1</vt:lpstr>
      <vt:lpstr>STANDINGS</vt:lpstr>
      <vt:lpstr>print</vt:lpstr>
      <vt:lpstr>Sheet2</vt:lpstr>
      <vt:lpstr>'Bad Pitches'!Print_Area</vt:lpstr>
      <vt:lpstr>BCBC!Print_Area</vt:lpstr>
      <vt:lpstr>'Ghetto Bombers'!Print_Area</vt:lpstr>
      <vt:lpstr>print!Print_Area</vt:lpstr>
      <vt:lpstr>'Thunder Ducks'!Print_Area</vt:lpstr>
      <vt:lpstr>'X Team'!Print_Area</vt:lpstr>
      <vt:lpstr>'XX Team'!Print_Area</vt:lpstr>
      <vt:lpstr>'XXX Team'!Print_Area</vt:lpstr>
      <vt:lpstr>'YY Team'!Print_Area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lyon</dc:creator>
  <cp:lastModifiedBy>B J Lyon</cp:lastModifiedBy>
  <cp:lastPrinted>2014-10-08T16:16:46Z</cp:lastPrinted>
  <dcterms:created xsi:type="dcterms:W3CDTF">1998-05-03T02:24:50Z</dcterms:created>
  <dcterms:modified xsi:type="dcterms:W3CDTF">2023-09-18T22:19:05Z</dcterms:modified>
</cp:coreProperties>
</file>