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296" windowWidth="9660" windowHeight="5220" tabRatio="912" activeTab="0"/>
  </bookViews>
  <sheets>
    <sheet name="Leaders" sheetId="1" r:id="rId1"/>
    <sheet name="BIG AL'S" sheetId="2" r:id="rId2"/>
    <sheet name="BRL" sheetId="3" r:id="rId3"/>
    <sheet name="HARD" sheetId="4" r:id="rId4"/>
    <sheet name="JT'S" sheetId="5" r:id="rId5"/>
    <sheet name="MO FO" sheetId="6" r:id="rId6"/>
    <sheet name="MTN MEN" sheetId="7" r:id="rId7"/>
    <sheet name="PANTHERS" sheetId="8" r:id="rId8"/>
    <sheet name="ROCK" sheetId="9" r:id="rId9"/>
    <sheet name="STILL" sheetId="10" r:id="rId10"/>
  </sheets>
  <definedNames>
    <definedName name="_xlnm.Print_Titles" localSheetId="1">'BIG AL''S'!$1:$2</definedName>
    <definedName name="_xlnm.Print_Titles" localSheetId="2">'BRL'!$1:$2</definedName>
    <definedName name="_xlnm.Print_Titles" localSheetId="3">'HARD'!$1:$2</definedName>
    <definedName name="_xlnm.Print_Titles" localSheetId="4">'JT''S'!$1:$2</definedName>
    <definedName name="_xlnm.Print_Titles" localSheetId="0">'Leaders'!$21:$21</definedName>
    <definedName name="_xlnm.Print_Titles" localSheetId="5">'MO FO'!$1:$2</definedName>
    <definedName name="_xlnm.Print_Titles" localSheetId="6">'MTN MEN'!$1:$2</definedName>
    <definedName name="_xlnm.Print_Titles" localSheetId="7">'PANTHERS'!$1:$2</definedName>
    <definedName name="_xlnm.Print_Titles" localSheetId="8">'ROCK'!$1:$2</definedName>
    <definedName name="_xlnm.Print_Titles" localSheetId="9">'STILL'!$1:$2</definedName>
  </definedNames>
  <calcPr fullCalcOnLoad="1"/>
</workbook>
</file>

<file path=xl/sharedStrings.xml><?xml version="1.0" encoding="utf-8"?>
<sst xmlns="http://schemas.openxmlformats.org/spreadsheetml/2006/main" count="1348" uniqueCount="179">
  <si>
    <t>PLAYER</t>
  </si>
  <si>
    <t>S</t>
  </si>
  <si>
    <t>TEAM</t>
  </si>
  <si>
    <t>AT BATS</t>
  </si>
  <si>
    <t>HITS</t>
  </si>
  <si>
    <t>AVERAGE</t>
  </si>
  <si>
    <t>TOTAL</t>
  </si>
  <si>
    <t>PA</t>
  </si>
  <si>
    <t>AB</t>
  </si>
  <si>
    <t>H</t>
  </si>
  <si>
    <t>TOTALS FOR GAME</t>
  </si>
  <si>
    <t>OPPONENT</t>
  </si>
  <si>
    <t>RUNS SCORED</t>
  </si>
  <si>
    <t>RUNS ALLOWED</t>
  </si>
  <si>
    <t>RUNS DIFFER</t>
  </si>
  <si>
    <t>WINS</t>
  </si>
  <si>
    <t>LOSSES</t>
  </si>
  <si>
    <t>FORFEIT WON</t>
  </si>
  <si>
    <t>FORFEIT LOST</t>
  </si>
  <si>
    <t>LEADING HITTERS</t>
  </si>
  <si>
    <t>Plate Appear.</t>
  </si>
  <si>
    <t>Minimum Plate Appearances</t>
  </si>
  <si>
    <t>Standings as of:</t>
  </si>
  <si>
    <t>MONDAY V # 1 SENIOR 50 +</t>
  </si>
  <si>
    <t>BIG AL'S TRUCKING</t>
  </si>
  <si>
    <t>Monday V #1 Senior 50+</t>
  </si>
  <si>
    <t>BRL</t>
  </si>
  <si>
    <t>HARD ROCK</t>
  </si>
  <si>
    <t>JT'S</t>
  </si>
  <si>
    <t>MO FO</t>
  </si>
  <si>
    <t>MOUNTAIN MEN</t>
  </si>
  <si>
    <t>PANTHERS</t>
  </si>
  <si>
    <t>ROCK SOLID</t>
  </si>
  <si>
    <t>STILL DOING IT</t>
  </si>
  <si>
    <t>Jim Hansen</t>
  </si>
  <si>
    <t>Skip Cluff</t>
  </si>
  <si>
    <t>Tim Ryan</t>
  </si>
  <si>
    <t>Jeff Cluff</t>
  </si>
  <si>
    <t>Mike Wondergem</t>
  </si>
  <si>
    <t>Scott Allington</t>
  </si>
  <si>
    <t>Kirk Taylor</t>
  </si>
  <si>
    <t>Henry Tovar</t>
  </si>
  <si>
    <t>Ted Haywood</t>
  </si>
  <si>
    <t>Gary Collins</t>
  </si>
  <si>
    <t>Steve Holt</t>
  </si>
  <si>
    <t>Tom Lawson</t>
  </si>
  <si>
    <t>Scott Moyes</t>
  </si>
  <si>
    <t>Chuck McStotts</t>
  </si>
  <si>
    <t>Frank Montoya</t>
  </si>
  <si>
    <t>Monty Hardy</t>
  </si>
  <si>
    <t>Mitch Walkington</t>
  </si>
  <si>
    <t>Jeff Johnson</t>
  </si>
  <si>
    <t>Duff Turner</t>
  </si>
  <si>
    <t>Jaime Miranda</t>
  </si>
  <si>
    <t>Ernie Reyes</t>
  </si>
  <si>
    <t>Nate Olpin</t>
  </si>
  <si>
    <t>Ed Barnett</t>
  </si>
  <si>
    <t>Dave Rigby</t>
  </si>
  <si>
    <t>Steve Olpin</t>
  </si>
  <si>
    <t>Dave Litchfield</t>
  </si>
  <si>
    <t>Russ Claiborne</t>
  </si>
  <si>
    <t>Clayton Hardman</t>
  </si>
  <si>
    <t>Brad Edginton</t>
  </si>
  <si>
    <t>Terry Welte</t>
  </si>
  <si>
    <t>Jack Zoani</t>
  </si>
  <si>
    <t>Ron Benson</t>
  </si>
  <si>
    <t>Doug Layton</t>
  </si>
  <si>
    <t>Tary Crossley</t>
  </si>
  <si>
    <t>Dale Riser</t>
  </si>
  <si>
    <t>Sam Huesser</t>
  </si>
  <si>
    <t>Steve Ornelas</t>
  </si>
  <si>
    <t>Ted Vallejos</t>
  </si>
  <si>
    <t>Troy Chapman</t>
  </si>
  <si>
    <t>Tony Owen</t>
  </si>
  <si>
    <t>Dan Greenberg</t>
  </si>
  <si>
    <t>Scott Defa</t>
  </si>
  <si>
    <t>Mike Ulibarri</t>
  </si>
  <si>
    <t>Randy McGilvary</t>
  </si>
  <si>
    <t>Rowdy Poulson</t>
  </si>
  <si>
    <t>Howard Johnson</t>
  </si>
  <si>
    <t>Cody Anderson</t>
  </si>
  <si>
    <t>Gordan Saunders</t>
  </si>
  <si>
    <t>Allen Fratto</t>
  </si>
  <si>
    <t>Jim Morris</t>
  </si>
  <si>
    <t>Martin Gonzales</t>
  </si>
  <si>
    <t>John Mendes</t>
  </si>
  <si>
    <t>Bruce Smith</t>
  </si>
  <si>
    <t>Dave Almond</t>
  </si>
  <si>
    <t>Kerry Fogarty</t>
  </si>
  <si>
    <t>Tai Mecham</t>
  </si>
  <si>
    <t>Doug Bradfield</t>
  </si>
  <si>
    <t>Dave Anderson</t>
  </si>
  <si>
    <t>Horace Bilbo</t>
  </si>
  <si>
    <t>Big Al's</t>
  </si>
  <si>
    <t>Denis Avery</t>
  </si>
  <si>
    <t>Kim Peterson</t>
  </si>
  <si>
    <t>Mike Conatser</t>
  </si>
  <si>
    <t>Gary Rigby</t>
  </si>
  <si>
    <t>Barry Blumenthal</t>
  </si>
  <si>
    <t>Doug Brooks</t>
  </si>
  <si>
    <t>Randy Richins</t>
  </si>
  <si>
    <t>Kyle Holdaway</t>
  </si>
  <si>
    <t>Cliff Howard</t>
  </si>
  <si>
    <t>Shane Hudson</t>
  </si>
  <si>
    <t>John Yates</t>
  </si>
  <si>
    <t>Alan King</t>
  </si>
  <si>
    <t>Charlie Bawdwn</t>
  </si>
  <si>
    <t>John Boatright</t>
  </si>
  <si>
    <t>Panthers</t>
  </si>
  <si>
    <t>Hard</t>
  </si>
  <si>
    <t>Scott Sofonia</t>
  </si>
  <si>
    <t>Lorin Rix</t>
  </si>
  <si>
    <t>Gary Dockery</t>
  </si>
  <si>
    <t>Bob Daniels</t>
  </si>
  <si>
    <t>Kip Robinson</t>
  </si>
  <si>
    <t>Mark Ahern</t>
  </si>
  <si>
    <t>Todd Timmons</t>
  </si>
  <si>
    <t>Jeff Stronk</t>
  </si>
  <si>
    <t>Randy Ellis</t>
  </si>
  <si>
    <t>Mo Fo</t>
  </si>
  <si>
    <t>Scott Stalnaker</t>
  </si>
  <si>
    <t>Terry Almond</t>
  </si>
  <si>
    <t>Rock</t>
  </si>
  <si>
    <t>JT's</t>
  </si>
  <si>
    <t>Tom Atkins</t>
  </si>
  <si>
    <t>Still</t>
  </si>
  <si>
    <t>Paul Lavato</t>
  </si>
  <si>
    <t>Shaun Willis</t>
  </si>
  <si>
    <t>Brian Draper</t>
  </si>
  <si>
    <t>James Anderson</t>
  </si>
  <si>
    <t>Rick Wissler</t>
  </si>
  <si>
    <t>Todd Koplin</t>
  </si>
  <si>
    <t>Russ Draper</t>
  </si>
  <si>
    <t>Alan Kirk</t>
  </si>
  <si>
    <t>Darren Alder</t>
  </si>
  <si>
    <t>Jeff Shaffer</t>
  </si>
  <si>
    <t>Bob Sullivan</t>
  </si>
  <si>
    <t>Corey Milne</t>
  </si>
  <si>
    <t>Jeff Wissler</t>
  </si>
  <si>
    <t>Gary Stein</t>
  </si>
  <si>
    <t>Mtn Men</t>
  </si>
  <si>
    <t>Pete Loscher</t>
  </si>
  <si>
    <t>Ed Melendez</t>
  </si>
  <si>
    <t>Mike Coulter</t>
  </si>
  <si>
    <t>Mike Kelly</t>
  </si>
  <si>
    <t>Todd Valdez</t>
  </si>
  <si>
    <t>Rick Patterson</t>
  </si>
  <si>
    <t>Doug Hailstone</t>
  </si>
  <si>
    <t>Dave Gregoine</t>
  </si>
  <si>
    <t>Bob Avila</t>
  </si>
  <si>
    <t>Andy Avila</t>
  </si>
  <si>
    <t>John Thornton</t>
  </si>
  <si>
    <t>Kelly Taylor</t>
  </si>
  <si>
    <t>Thayne Woodard</t>
  </si>
  <si>
    <t>Big Als</t>
  </si>
  <si>
    <t>Raul Monteto</t>
  </si>
  <si>
    <t>David Morgan</t>
  </si>
  <si>
    <t>Jamie McCaffery</t>
  </si>
  <si>
    <t>Dolin Robbs</t>
  </si>
  <si>
    <t>Jts</t>
  </si>
  <si>
    <t>Lee Hutson</t>
  </si>
  <si>
    <t>Cory Hoopiaina</t>
  </si>
  <si>
    <t>Paul Phillips</t>
  </si>
  <si>
    <t>Fred Sanchez</t>
  </si>
  <si>
    <t>MoFo</t>
  </si>
  <si>
    <t>Scott Layton</t>
  </si>
  <si>
    <t>Mark Merkley</t>
  </si>
  <si>
    <t>Srill</t>
  </si>
  <si>
    <t>Tom Stewart</t>
  </si>
  <si>
    <t>Mike Caputo</t>
  </si>
  <si>
    <t>JTS</t>
  </si>
  <si>
    <t>Juan Dominguez</t>
  </si>
  <si>
    <t>Todd Richardson</t>
  </si>
  <si>
    <t>Mike Curtis</t>
  </si>
  <si>
    <t>Greg Thygeson</t>
  </si>
  <si>
    <t>Craig Jensen</t>
  </si>
  <si>
    <t>Don Tuicholski</t>
  </si>
  <si>
    <t xml:space="preserve">Mo Fo </t>
  </si>
  <si>
    <t>Steve Wissler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</si>
</sst>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  <numFmt numFmtId="168" formatCode="0.0"/>
    <numFmt numFmtId="169" formatCode="0.00000000"/>
    <numFmt numFmtId="170" formatCode="0.000000000"/>
    <numFmt numFmtId="171" formatCode="0.0000000"/>
    <numFmt numFmtId="172" formatCode="mmmm\ d\,\ yyyy"/>
    <numFmt numFmtId="173" formatCode="mmm\-yyyy"/>
    <numFmt numFmtId="174" formatCode="[$-409]h:mm:ss\ AM/PM"/>
    <numFmt numFmtId="175" formatCode="[$-409]h:mm\ AM/PM;@"/>
    <numFmt numFmtId="176" formatCode="[$-409]dddd\,\ mmmm\ dd\,\ yyyy"/>
    <numFmt numFmtId="177" formatCode="[$-F800]dddd\,\ mmmm\ dd\,\ yyyy"/>
    <numFmt numFmtId="178" formatCode="[$-409]d\-mmm\-yy;@"/>
    <numFmt numFmtId="179" formatCode="[$-409]mmmm\ d\,\ yy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" fontId="4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16" fontId="5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78" fontId="5" fillId="0" borderId="0" xfId="0" applyNumberFormat="1" applyFont="1" applyAlignment="1">
      <alignment horizontal="centerContinuous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4.00390625" style="0" bestFit="1" customWidth="1"/>
    <col min="2" max="2" width="22.00390625" style="0" customWidth="1"/>
    <col min="3" max="3" width="26.7109375" style="0" customWidth="1"/>
    <col min="6" max="6" width="10.8515625" style="0" customWidth="1"/>
    <col min="7" max="7" width="10.140625" style="0" customWidth="1"/>
    <col min="8" max="8" width="10.28125" style="0" customWidth="1"/>
  </cols>
  <sheetData>
    <row r="1" spans="2:7" ht="18">
      <c r="B1" s="3" t="s">
        <v>23</v>
      </c>
      <c r="C1" s="3"/>
      <c r="D1" s="3"/>
      <c r="E1" s="8"/>
      <c r="F1" s="18"/>
      <c r="G1" s="18"/>
    </row>
    <row r="2" spans="2:7" ht="18">
      <c r="B2" s="25" t="s">
        <v>22</v>
      </c>
      <c r="C2" s="27">
        <v>42513</v>
      </c>
      <c r="D2" s="3"/>
      <c r="G2" s="18"/>
    </row>
    <row r="3" ht="12.75">
      <c r="G3" s="15"/>
    </row>
    <row r="5" spans="3:7" ht="18">
      <c r="C5" s="23"/>
      <c r="D5" s="23" t="s">
        <v>21</v>
      </c>
      <c r="E5" s="30">
        <v>13</v>
      </c>
      <c r="F5" s="28"/>
      <c r="G5" s="30"/>
    </row>
    <row r="6" spans="3:7" ht="18">
      <c r="C6" s="23"/>
      <c r="D6" s="26"/>
      <c r="E6" s="29"/>
      <c r="F6" s="28"/>
      <c r="G6" s="30"/>
    </row>
    <row r="7" spans="3:8" ht="12.75">
      <c r="C7" s="15" t="s">
        <v>2</v>
      </c>
      <c r="D7" s="15" t="s">
        <v>15</v>
      </c>
      <c r="E7" s="15" t="s">
        <v>16</v>
      </c>
      <c r="F7" s="24"/>
      <c r="G7" s="24"/>
      <c r="H7" s="15"/>
    </row>
    <row r="8" spans="2:8" ht="12.75">
      <c r="B8" s="4">
        <v>1</v>
      </c>
      <c r="C8" t="s">
        <v>24</v>
      </c>
      <c r="D8" s="4">
        <v>5</v>
      </c>
      <c r="E8" s="4">
        <v>0</v>
      </c>
      <c r="F8" s="11"/>
      <c r="G8" s="11"/>
      <c r="H8" s="10"/>
    </row>
    <row r="9" spans="2:8" ht="12.75">
      <c r="B9" s="4">
        <v>2</v>
      </c>
      <c r="C9" t="s">
        <v>28</v>
      </c>
      <c r="D9" s="4">
        <v>4</v>
      </c>
      <c r="E9" s="4">
        <v>1</v>
      </c>
      <c r="F9" s="11"/>
      <c r="G9" s="11"/>
      <c r="H9" s="10"/>
    </row>
    <row r="10" spans="2:8" ht="12.75">
      <c r="B10" s="4">
        <v>3</v>
      </c>
      <c r="C10" t="s">
        <v>31</v>
      </c>
      <c r="D10" s="4">
        <v>4</v>
      </c>
      <c r="E10" s="4">
        <v>1</v>
      </c>
      <c r="F10" s="11"/>
      <c r="G10" s="11"/>
      <c r="H10" s="10"/>
    </row>
    <row r="11" spans="2:8" ht="12.75">
      <c r="B11" s="4">
        <v>4</v>
      </c>
      <c r="C11" t="s">
        <v>26</v>
      </c>
      <c r="D11" s="4">
        <v>3</v>
      </c>
      <c r="E11" s="4">
        <v>1</v>
      </c>
      <c r="F11" s="11"/>
      <c r="G11" s="11"/>
      <c r="H11" s="10"/>
    </row>
    <row r="12" spans="2:8" ht="12.75">
      <c r="B12" s="4">
        <v>5</v>
      </c>
      <c r="C12" t="s">
        <v>30</v>
      </c>
      <c r="D12" s="4">
        <v>3</v>
      </c>
      <c r="E12" s="4">
        <v>3</v>
      </c>
      <c r="F12" s="11"/>
      <c r="G12" s="11"/>
      <c r="H12" s="10"/>
    </row>
    <row r="13" spans="2:8" ht="12.75">
      <c r="B13" s="4">
        <v>6</v>
      </c>
      <c r="C13" t="s">
        <v>29</v>
      </c>
      <c r="D13" s="4">
        <v>2</v>
      </c>
      <c r="E13" s="4">
        <v>3</v>
      </c>
      <c r="F13" s="11"/>
      <c r="G13" s="11"/>
      <c r="H13" s="10"/>
    </row>
    <row r="14" spans="2:8" ht="12.75">
      <c r="B14" s="4">
        <v>7</v>
      </c>
      <c r="C14" t="s">
        <v>32</v>
      </c>
      <c r="D14" s="4">
        <v>2</v>
      </c>
      <c r="E14" s="4">
        <v>4</v>
      </c>
      <c r="F14" s="11"/>
      <c r="G14" s="11"/>
      <c r="H14" s="10"/>
    </row>
    <row r="15" spans="2:8" ht="12.75">
      <c r="B15" s="4">
        <v>8</v>
      </c>
      <c r="C15" t="s">
        <v>33</v>
      </c>
      <c r="D15" s="4">
        <v>1</v>
      </c>
      <c r="E15" s="4">
        <v>6</v>
      </c>
      <c r="F15" s="11"/>
      <c r="G15" s="11"/>
      <c r="H15" s="10"/>
    </row>
    <row r="16" spans="2:8" ht="12.75">
      <c r="B16" s="4">
        <v>9</v>
      </c>
      <c r="C16" t="s">
        <v>27</v>
      </c>
      <c r="D16" s="4">
        <v>0</v>
      </c>
      <c r="E16" s="4">
        <v>5</v>
      </c>
      <c r="F16" s="11"/>
      <c r="G16" s="11"/>
      <c r="H16" s="10"/>
    </row>
    <row r="17" spans="2:8" ht="12.75" hidden="1">
      <c r="B17" s="4">
        <v>10</v>
      </c>
      <c r="D17" s="4"/>
      <c r="E17" s="4"/>
      <c r="F17" s="11"/>
      <c r="G17" s="11"/>
      <c r="H17" s="10"/>
    </row>
    <row r="18" spans="2:8" ht="12.75">
      <c r="B18" s="4"/>
      <c r="D18" s="4"/>
      <c r="E18" s="4"/>
      <c r="F18" s="11"/>
      <c r="G18" s="11"/>
      <c r="H18" s="10"/>
    </row>
    <row r="19" spans="2:6" ht="12.75">
      <c r="B19" s="4"/>
      <c r="D19" s="4"/>
      <c r="E19" s="4"/>
      <c r="F19" s="4"/>
    </row>
    <row r="20" spans="1:8" ht="15.75">
      <c r="A20" s="19"/>
      <c r="B20" s="19"/>
      <c r="C20" s="19"/>
      <c r="D20" s="19"/>
      <c r="E20" s="19"/>
      <c r="F20" s="19"/>
      <c r="G20" s="19"/>
      <c r="H20" s="19"/>
    </row>
    <row r="21" spans="2:7" ht="26.25">
      <c r="B21" s="20" t="s">
        <v>19</v>
      </c>
      <c r="C21" s="21" t="s">
        <v>2</v>
      </c>
      <c r="D21" s="22" t="s">
        <v>20</v>
      </c>
      <c r="E21" s="21" t="s">
        <v>3</v>
      </c>
      <c r="F21" s="21" t="s">
        <v>4</v>
      </c>
      <c r="G21" s="21" t="s">
        <v>5</v>
      </c>
    </row>
    <row r="22" spans="1:24" ht="12.75">
      <c r="A22" s="4">
        <v>1</v>
      </c>
      <c r="B22" t="s">
        <v>96</v>
      </c>
      <c r="C22" t="s">
        <v>26</v>
      </c>
      <c r="D22" s="4">
        <v>15</v>
      </c>
      <c r="E22" s="4">
        <v>14</v>
      </c>
      <c r="F22" s="10">
        <v>14</v>
      </c>
      <c r="G22" s="7">
        <v>1</v>
      </c>
      <c r="X22" s="1"/>
    </row>
    <row r="23" spans="1:7" ht="12.75">
      <c r="A23" s="4">
        <v>2</v>
      </c>
      <c r="B23" t="s">
        <v>124</v>
      </c>
      <c r="C23" t="s">
        <v>30</v>
      </c>
      <c r="D23" s="4">
        <v>24</v>
      </c>
      <c r="E23" s="4">
        <v>22</v>
      </c>
      <c r="F23" s="10">
        <v>20</v>
      </c>
      <c r="G23" s="7">
        <v>0.9090909090909091</v>
      </c>
    </row>
    <row r="24" spans="1:7" ht="12.75">
      <c r="A24" s="4">
        <v>3</v>
      </c>
      <c r="B24" t="s">
        <v>82</v>
      </c>
      <c r="C24" t="s">
        <v>29</v>
      </c>
      <c r="D24" s="4">
        <v>19</v>
      </c>
      <c r="E24" s="4">
        <v>19</v>
      </c>
      <c r="F24" s="10">
        <v>17</v>
      </c>
      <c r="G24" s="7">
        <v>0.8947368421052632</v>
      </c>
    </row>
    <row r="25" spans="1:7" ht="12.75">
      <c r="A25" s="4">
        <v>4</v>
      </c>
      <c r="B25" t="s">
        <v>56</v>
      </c>
      <c r="C25" t="s">
        <v>30</v>
      </c>
      <c r="D25" s="4">
        <v>25</v>
      </c>
      <c r="E25" s="4">
        <v>22</v>
      </c>
      <c r="F25" s="10">
        <v>19</v>
      </c>
      <c r="G25" s="7">
        <v>0.8636363636363636</v>
      </c>
    </row>
    <row r="26" spans="1:7" ht="12.75">
      <c r="A26" s="4">
        <v>5</v>
      </c>
      <c r="B26" t="s">
        <v>99</v>
      </c>
      <c r="C26" t="s">
        <v>26</v>
      </c>
      <c r="D26" s="4">
        <v>14</v>
      </c>
      <c r="E26" s="4">
        <v>13</v>
      </c>
      <c r="F26" s="10">
        <v>11</v>
      </c>
      <c r="G26" s="7">
        <v>0.8461538461538461</v>
      </c>
    </row>
    <row r="27" spans="1:7" ht="12.75">
      <c r="A27" s="4">
        <v>6</v>
      </c>
      <c r="B27" t="s">
        <v>120</v>
      </c>
      <c r="C27" t="s">
        <v>29</v>
      </c>
      <c r="D27" s="4">
        <v>14</v>
      </c>
      <c r="E27" s="4">
        <v>13</v>
      </c>
      <c r="F27" s="10">
        <v>11</v>
      </c>
      <c r="G27" s="7">
        <v>0.8461538461538461</v>
      </c>
    </row>
    <row r="28" spans="1:7" ht="12.75">
      <c r="A28" s="4">
        <v>7</v>
      </c>
      <c r="B28" t="s">
        <v>57</v>
      </c>
      <c r="C28" t="s">
        <v>30</v>
      </c>
      <c r="D28" s="4">
        <v>25</v>
      </c>
      <c r="E28" s="4">
        <v>23</v>
      </c>
      <c r="F28" s="10">
        <v>19</v>
      </c>
      <c r="G28" s="7">
        <v>0.8260869565217391</v>
      </c>
    </row>
    <row r="29" spans="1:24" ht="12.75">
      <c r="A29" s="4">
        <v>8</v>
      </c>
      <c r="B29" t="s">
        <v>38</v>
      </c>
      <c r="C29" t="s">
        <v>24</v>
      </c>
      <c r="D29" s="4">
        <v>17</v>
      </c>
      <c r="E29" s="4">
        <v>17</v>
      </c>
      <c r="F29" s="10">
        <v>14</v>
      </c>
      <c r="G29" s="7">
        <v>0.8235294117647058</v>
      </c>
      <c r="X29" s="1"/>
    </row>
    <row r="30" spans="1:24" ht="12.75">
      <c r="A30" s="4">
        <v>9</v>
      </c>
      <c r="B30" t="s">
        <v>148</v>
      </c>
      <c r="C30" t="s">
        <v>33</v>
      </c>
      <c r="D30" s="4">
        <v>14</v>
      </c>
      <c r="E30" s="4">
        <v>11</v>
      </c>
      <c r="F30" s="10">
        <v>9</v>
      </c>
      <c r="G30" s="7">
        <v>0.8181818181818182</v>
      </c>
      <c r="X30" s="1"/>
    </row>
    <row r="31" spans="1:7" ht="12.75">
      <c r="A31" s="4">
        <v>10</v>
      </c>
      <c r="B31" t="s">
        <v>77</v>
      </c>
      <c r="C31" t="s">
        <v>31</v>
      </c>
      <c r="D31" s="4">
        <v>22</v>
      </c>
      <c r="E31" s="4">
        <v>20</v>
      </c>
      <c r="F31" s="10">
        <v>16</v>
      </c>
      <c r="G31" s="7">
        <v>0.8</v>
      </c>
    </row>
    <row r="32" spans="1:7" ht="12.75">
      <c r="A32" s="4">
        <v>11</v>
      </c>
      <c r="B32" t="s">
        <v>79</v>
      </c>
      <c r="C32" t="s">
        <v>31</v>
      </c>
      <c r="D32" s="4">
        <v>16</v>
      </c>
      <c r="E32" s="4">
        <v>15</v>
      </c>
      <c r="F32" s="10">
        <v>12</v>
      </c>
      <c r="G32" s="7">
        <v>0.8</v>
      </c>
    </row>
    <row r="33" spans="1:24" ht="12.75">
      <c r="A33" s="4">
        <v>12</v>
      </c>
      <c r="B33" t="s">
        <v>66</v>
      </c>
      <c r="C33" t="s">
        <v>31</v>
      </c>
      <c r="D33" s="4">
        <v>15</v>
      </c>
      <c r="E33" s="4">
        <v>14</v>
      </c>
      <c r="F33" s="10">
        <v>11</v>
      </c>
      <c r="G33" s="7">
        <v>0.7857142857142857</v>
      </c>
      <c r="X33" s="1"/>
    </row>
    <row r="34" spans="1:24" ht="12.75">
      <c r="A34" s="4">
        <v>13</v>
      </c>
      <c r="B34" t="s">
        <v>42</v>
      </c>
      <c r="C34" t="s">
        <v>24</v>
      </c>
      <c r="D34" s="4">
        <v>18</v>
      </c>
      <c r="E34" s="4">
        <v>18</v>
      </c>
      <c r="F34" s="10">
        <v>14</v>
      </c>
      <c r="G34" s="7">
        <v>0.7777777777777778</v>
      </c>
      <c r="X34" s="1"/>
    </row>
    <row r="35" spans="1:24" ht="12.75">
      <c r="A35" s="4">
        <v>14</v>
      </c>
      <c r="B35" t="s">
        <v>36</v>
      </c>
      <c r="C35" t="s">
        <v>24</v>
      </c>
      <c r="D35" s="4">
        <v>23</v>
      </c>
      <c r="E35" s="4">
        <v>21</v>
      </c>
      <c r="F35" s="10">
        <v>16</v>
      </c>
      <c r="G35" s="7">
        <v>0.7619047619047619</v>
      </c>
      <c r="X35" s="1"/>
    </row>
    <row r="36" spans="1:7" ht="12.75">
      <c r="A36" s="4">
        <v>15</v>
      </c>
      <c r="B36" t="s">
        <v>35</v>
      </c>
      <c r="C36" t="s">
        <v>24</v>
      </c>
      <c r="D36" s="4">
        <v>25</v>
      </c>
      <c r="E36" s="4">
        <v>25</v>
      </c>
      <c r="F36" s="10">
        <v>19</v>
      </c>
      <c r="G36" s="7">
        <v>0.76</v>
      </c>
    </row>
    <row r="37" spans="1:24" ht="12.75">
      <c r="A37" s="4">
        <v>16</v>
      </c>
      <c r="B37" t="s">
        <v>67</v>
      </c>
      <c r="C37" t="s">
        <v>28</v>
      </c>
      <c r="D37" s="4">
        <v>16</v>
      </c>
      <c r="E37" s="4">
        <v>16</v>
      </c>
      <c r="F37" s="10">
        <v>12</v>
      </c>
      <c r="G37" s="7">
        <v>0.75</v>
      </c>
      <c r="X37" s="1"/>
    </row>
    <row r="38" spans="1:7" ht="12.75">
      <c r="A38" s="4">
        <v>17</v>
      </c>
      <c r="B38" t="s">
        <v>143</v>
      </c>
      <c r="C38" t="s">
        <v>33</v>
      </c>
      <c r="D38" s="4">
        <v>14</v>
      </c>
      <c r="E38" s="4">
        <v>12</v>
      </c>
      <c r="F38" s="10">
        <v>9</v>
      </c>
      <c r="G38" s="7">
        <v>0.75</v>
      </c>
    </row>
    <row r="39" spans="1:7" ht="12.75">
      <c r="A39" s="4">
        <v>18</v>
      </c>
      <c r="B39" t="s">
        <v>116</v>
      </c>
      <c r="C39" t="s">
        <v>28</v>
      </c>
      <c r="D39" s="4">
        <v>19</v>
      </c>
      <c r="E39" s="4">
        <v>19</v>
      </c>
      <c r="F39" s="10">
        <v>14</v>
      </c>
      <c r="G39" s="7">
        <v>0.7368421052631579</v>
      </c>
    </row>
    <row r="40" spans="1:7" ht="12.75">
      <c r="A40" s="4">
        <v>19</v>
      </c>
      <c r="B40" t="s">
        <v>37</v>
      </c>
      <c r="C40" t="s">
        <v>24</v>
      </c>
      <c r="D40" s="4">
        <v>24</v>
      </c>
      <c r="E40" s="4">
        <v>22</v>
      </c>
      <c r="F40" s="10">
        <v>16</v>
      </c>
      <c r="G40" s="7">
        <v>0.7272727272727273</v>
      </c>
    </row>
    <row r="41" spans="1:7" ht="12.75">
      <c r="A41" s="4">
        <v>20</v>
      </c>
      <c r="B41" t="s">
        <v>138</v>
      </c>
      <c r="C41" t="s">
        <v>32</v>
      </c>
      <c r="D41" s="4">
        <v>22</v>
      </c>
      <c r="E41" s="4">
        <v>22</v>
      </c>
      <c r="F41" s="10">
        <v>16</v>
      </c>
      <c r="G41" s="7">
        <v>0.7272727272727273</v>
      </c>
    </row>
    <row r="42" spans="1:7" ht="12.75">
      <c r="A42" s="4">
        <v>21</v>
      </c>
      <c r="B42" t="s">
        <v>45</v>
      </c>
      <c r="C42" t="s">
        <v>27</v>
      </c>
      <c r="D42" s="4">
        <v>21</v>
      </c>
      <c r="E42" s="4">
        <v>18</v>
      </c>
      <c r="F42" s="10">
        <v>13</v>
      </c>
      <c r="G42" s="7">
        <v>0.7222222222222222</v>
      </c>
    </row>
    <row r="43" spans="1:7" ht="12.75">
      <c r="A43" s="4">
        <v>22</v>
      </c>
      <c r="B43" t="s">
        <v>65</v>
      </c>
      <c r="C43" t="s">
        <v>28</v>
      </c>
      <c r="D43" s="4">
        <v>18</v>
      </c>
      <c r="E43" s="4">
        <v>18</v>
      </c>
      <c r="F43" s="10">
        <v>13</v>
      </c>
      <c r="G43" s="7">
        <v>0.7222222222222222</v>
      </c>
    </row>
    <row r="44" spans="1:7" ht="12.75">
      <c r="A44" s="4">
        <v>23</v>
      </c>
      <c r="B44" t="s">
        <v>62</v>
      </c>
      <c r="C44" t="s">
        <v>28</v>
      </c>
      <c r="D44" s="4">
        <v>15</v>
      </c>
      <c r="E44" s="4">
        <v>14</v>
      </c>
      <c r="F44" s="10">
        <v>10</v>
      </c>
      <c r="G44" s="7">
        <v>0.7142857142857143</v>
      </c>
    </row>
    <row r="45" spans="1:7" ht="12.75">
      <c r="A45" s="4">
        <v>24</v>
      </c>
      <c r="B45" t="s">
        <v>130</v>
      </c>
      <c r="C45" t="s">
        <v>32</v>
      </c>
      <c r="D45" s="4">
        <v>25</v>
      </c>
      <c r="E45" s="4">
        <v>24</v>
      </c>
      <c r="F45" s="10">
        <v>17</v>
      </c>
      <c r="G45" s="7">
        <v>0.7083333333333334</v>
      </c>
    </row>
    <row r="46" spans="1:7" ht="12.75">
      <c r="A46" s="4">
        <v>25</v>
      </c>
      <c r="B46" t="s">
        <v>34</v>
      </c>
      <c r="C46" t="s">
        <v>24</v>
      </c>
      <c r="D46" s="4">
        <v>24</v>
      </c>
      <c r="E46" s="4">
        <v>24</v>
      </c>
      <c r="F46" s="10">
        <v>17</v>
      </c>
      <c r="G46" s="7">
        <v>0.7083333333333334</v>
      </c>
    </row>
    <row r="47" spans="1:7" ht="12.75">
      <c r="A47" s="4">
        <v>26</v>
      </c>
      <c r="B47" t="s">
        <v>40</v>
      </c>
      <c r="C47" t="s">
        <v>24</v>
      </c>
      <c r="D47" s="4">
        <v>24</v>
      </c>
      <c r="E47" s="4">
        <v>24</v>
      </c>
      <c r="F47" s="10">
        <v>17</v>
      </c>
      <c r="G47" s="7">
        <v>0.7083333333333334</v>
      </c>
    </row>
    <row r="48" spans="1:7" ht="12.75">
      <c r="A48" s="4">
        <v>27</v>
      </c>
      <c r="B48" t="s">
        <v>91</v>
      </c>
      <c r="C48" t="s">
        <v>29</v>
      </c>
      <c r="D48" s="4">
        <v>17</v>
      </c>
      <c r="E48" s="4">
        <v>17</v>
      </c>
      <c r="F48" s="10">
        <v>12</v>
      </c>
      <c r="G48" s="7">
        <v>0.7058823529411765</v>
      </c>
    </row>
    <row r="49" spans="1:7" ht="12.75">
      <c r="A49" s="4">
        <v>28</v>
      </c>
      <c r="B49" t="s">
        <v>72</v>
      </c>
      <c r="C49" t="s">
        <v>31</v>
      </c>
      <c r="D49" s="4">
        <v>17</v>
      </c>
      <c r="E49" s="4">
        <v>17</v>
      </c>
      <c r="F49" s="10">
        <v>12</v>
      </c>
      <c r="G49" s="7">
        <v>0.7058823529411765</v>
      </c>
    </row>
    <row r="50" spans="1:7" ht="12.75">
      <c r="A50" s="4">
        <v>39</v>
      </c>
      <c r="B50" t="s">
        <v>41</v>
      </c>
      <c r="C50" t="s">
        <v>24</v>
      </c>
      <c r="D50" s="4">
        <v>21</v>
      </c>
      <c r="E50" s="4">
        <v>20</v>
      </c>
      <c r="F50" s="10">
        <v>14</v>
      </c>
      <c r="G50" s="7">
        <v>0.7</v>
      </c>
    </row>
    <row r="51" spans="1:7" ht="12.75">
      <c r="A51" s="4"/>
      <c r="D51" s="4"/>
      <c r="E51" s="4"/>
      <c r="F51" s="10"/>
      <c r="G51" s="7"/>
    </row>
    <row r="52" spans="1:7" ht="12.75">
      <c r="A52" s="4"/>
      <c r="D52" s="4"/>
      <c r="E52" s="4"/>
      <c r="F52" s="10"/>
      <c r="G52" s="7"/>
    </row>
    <row r="53" spans="1:7" ht="12.75">
      <c r="A53" s="4"/>
      <c r="D53" s="4"/>
      <c r="E53" s="4"/>
      <c r="F53" s="10"/>
      <c r="G53" s="7"/>
    </row>
    <row r="54" spans="1:24" ht="12.75">
      <c r="A54" s="4"/>
      <c r="D54" s="4"/>
      <c r="E54" s="4"/>
      <c r="F54" s="10"/>
      <c r="G54" s="7"/>
      <c r="X54" s="1"/>
    </row>
    <row r="55" spans="1:7" ht="12.75">
      <c r="A55" s="4"/>
      <c r="D55" s="4"/>
      <c r="E55" s="4"/>
      <c r="F55" s="10"/>
      <c r="G55" s="7"/>
    </row>
    <row r="56" spans="1:7" ht="12.75">
      <c r="A56" s="4"/>
      <c r="D56" s="4"/>
      <c r="E56" s="4"/>
      <c r="F56" s="10"/>
      <c r="G56" s="7"/>
    </row>
    <row r="57" spans="1:7" ht="12.75">
      <c r="A57" s="4"/>
      <c r="D57" s="4"/>
      <c r="E57" s="4"/>
      <c r="F57" s="10"/>
      <c r="G57" s="7"/>
    </row>
    <row r="58" spans="1:7" ht="12.75">
      <c r="A58" s="4"/>
      <c r="D58" s="4"/>
      <c r="E58" s="4"/>
      <c r="F58" s="10"/>
      <c r="G58" s="7"/>
    </row>
    <row r="59" spans="1:7" ht="12.75">
      <c r="A59" s="4"/>
      <c r="D59" s="4"/>
      <c r="E59" s="4"/>
      <c r="F59" s="10"/>
      <c r="G59" s="7"/>
    </row>
    <row r="60" spans="1:7" ht="12.75">
      <c r="A60" s="4"/>
      <c r="D60" s="4"/>
      <c r="E60" s="4"/>
      <c r="F60" s="10"/>
      <c r="G60" s="7"/>
    </row>
    <row r="61" spans="1:24" ht="12.75">
      <c r="A61" s="4"/>
      <c r="D61" s="4"/>
      <c r="E61" s="4"/>
      <c r="F61" s="10"/>
      <c r="G61" s="7"/>
      <c r="X61" s="1"/>
    </row>
    <row r="62" spans="1:24" ht="12.75">
      <c r="A62" s="4"/>
      <c r="D62" s="4"/>
      <c r="E62" s="4"/>
      <c r="F62" s="10"/>
      <c r="G62" s="7"/>
      <c r="X62" s="1"/>
    </row>
    <row r="63" spans="1:7" ht="12.75">
      <c r="A63" s="4"/>
      <c r="D63" s="4"/>
      <c r="E63" s="4"/>
      <c r="F63" s="10"/>
      <c r="G63" s="7"/>
    </row>
    <row r="64" spans="1:7" ht="12.75">
      <c r="A64" s="4"/>
      <c r="D64" s="4"/>
      <c r="E64" s="4"/>
      <c r="F64" s="10"/>
      <c r="G64" s="7"/>
    </row>
    <row r="65" spans="1:24" ht="12.75">
      <c r="A65" s="4"/>
      <c r="D65" s="4"/>
      <c r="E65" s="4"/>
      <c r="F65" s="10"/>
      <c r="G65" s="7"/>
      <c r="X65" s="1"/>
    </row>
    <row r="66" spans="1:24" ht="12.75">
      <c r="A66" s="4"/>
      <c r="D66" s="4"/>
      <c r="E66" s="4"/>
      <c r="F66" s="10"/>
      <c r="G66" s="7"/>
      <c r="X66" s="1"/>
    </row>
    <row r="67" spans="1:24" ht="12.75">
      <c r="A67" s="4"/>
      <c r="D67" s="4"/>
      <c r="E67" s="4"/>
      <c r="F67" s="10"/>
      <c r="G67" s="7"/>
      <c r="X67" s="1"/>
    </row>
    <row r="68" spans="1:7" ht="12.75">
      <c r="A68" s="4"/>
      <c r="D68" s="4"/>
      <c r="E68" s="4"/>
      <c r="F68" s="10"/>
      <c r="G68" s="7"/>
    </row>
    <row r="69" spans="1:24" ht="12.75">
      <c r="A69" s="4"/>
      <c r="D69" s="4"/>
      <c r="E69" s="4"/>
      <c r="F69" s="10"/>
      <c r="G69" s="7"/>
      <c r="X69" s="1"/>
    </row>
    <row r="70" spans="1:7" ht="12.75">
      <c r="A70" s="4"/>
      <c r="D70" s="4"/>
      <c r="E70" s="4"/>
      <c r="F70" s="10"/>
      <c r="G70" s="7"/>
    </row>
    <row r="71" spans="1:7" ht="12.75">
      <c r="A71" s="4"/>
      <c r="D71" s="4"/>
      <c r="E71" s="4"/>
      <c r="F71" s="10"/>
      <c r="G71" s="7"/>
    </row>
    <row r="72" spans="1:7" ht="12.75">
      <c r="A72" s="4"/>
      <c r="D72" s="4"/>
      <c r="E72" s="4"/>
      <c r="F72" s="10"/>
      <c r="G72" s="7"/>
    </row>
    <row r="73" spans="1:7" ht="12.75">
      <c r="A73" s="4"/>
      <c r="D73" s="4"/>
      <c r="E73" s="4"/>
      <c r="F73" s="10"/>
      <c r="G73" s="7"/>
    </row>
    <row r="74" spans="1:7" ht="12.75">
      <c r="A74" s="4"/>
      <c r="D74" s="4"/>
      <c r="E74" s="4"/>
      <c r="F74" s="10"/>
      <c r="G74" s="7"/>
    </row>
    <row r="75" spans="1:7" ht="12.75">
      <c r="A75" s="4"/>
      <c r="D75" s="4"/>
      <c r="E75" s="4"/>
      <c r="F75" s="10"/>
      <c r="G75" s="7"/>
    </row>
    <row r="76" spans="1:7" ht="12.75">
      <c r="A76" s="4"/>
      <c r="D76" s="4"/>
      <c r="E76" s="4"/>
      <c r="F76" s="10"/>
      <c r="G76" s="7"/>
    </row>
    <row r="77" spans="1:7" ht="12.75">
      <c r="A77" s="4"/>
      <c r="D77" s="4"/>
      <c r="E77" s="4"/>
      <c r="F77" s="10"/>
      <c r="G77" s="7"/>
    </row>
    <row r="78" spans="1:7" ht="12.75">
      <c r="A78" s="4"/>
      <c r="D78" s="4"/>
      <c r="E78" s="4"/>
      <c r="F78" s="10"/>
      <c r="G78" s="7"/>
    </row>
    <row r="79" spans="1:7" ht="12.75">
      <c r="A79" s="4"/>
      <c r="D79" s="4"/>
      <c r="E79" s="4"/>
      <c r="F79" s="10"/>
      <c r="G79" s="7"/>
    </row>
    <row r="80" spans="1:7" ht="12.75">
      <c r="A80" s="4"/>
      <c r="D80" s="4"/>
      <c r="E80" s="4"/>
      <c r="F80" s="10"/>
      <c r="G80" s="7"/>
    </row>
    <row r="81" spans="1:7" ht="12.75">
      <c r="A81" s="4"/>
      <c r="D81" s="4"/>
      <c r="E81" s="4"/>
      <c r="F81" s="10"/>
      <c r="G81" s="7"/>
    </row>
    <row r="82" spans="1:7" ht="12.75">
      <c r="A82" s="4"/>
      <c r="D82" s="4"/>
      <c r="E82" s="4"/>
      <c r="F82" s="10"/>
      <c r="G82" s="7"/>
    </row>
    <row r="83" spans="1:7" ht="12.75">
      <c r="A83" s="4"/>
      <c r="D83" s="4"/>
      <c r="E83" s="4"/>
      <c r="F83" s="10"/>
      <c r="G83" s="7"/>
    </row>
    <row r="84" spans="1:7" ht="12.75">
      <c r="A84" s="4"/>
      <c r="D84" s="4"/>
      <c r="E84" s="4"/>
      <c r="F84" s="10"/>
      <c r="G84" s="7"/>
    </row>
    <row r="85" spans="1:7" ht="12.75">
      <c r="A85" s="4"/>
      <c r="D85" s="4"/>
      <c r="E85" s="4"/>
      <c r="F85" s="10"/>
      <c r="G85" s="7"/>
    </row>
    <row r="86" spans="1:24" ht="12.75">
      <c r="A86" s="4"/>
      <c r="D86" s="4"/>
      <c r="E86" s="4"/>
      <c r="F86" s="10"/>
      <c r="G86" s="7"/>
      <c r="X86" s="1"/>
    </row>
    <row r="87" spans="1:7" ht="12.75">
      <c r="A87" s="4"/>
      <c r="D87" s="4"/>
      <c r="E87" s="4"/>
      <c r="F87" s="10"/>
      <c r="G87" s="7"/>
    </row>
    <row r="88" spans="1:7" ht="12.75">
      <c r="A88" s="4"/>
      <c r="D88" s="4"/>
      <c r="E88" s="4"/>
      <c r="F88" s="10"/>
      <c r="G88" s="7"/>
    </row>
    <row r="89" spans="1:7" ht="12.75">
      <c r="A89" s="4"/>
      <c r="D89" s="4"/>
      <c r="E89" s="4"/>
      <c r="F89" s="10"/>
      <c r="G89" s="7"/>
    </row>
    <row r="90" spans="1:7" ht="12.75">
      <c r="A90" s="4"/>
      <c r="D90" s="4"/>
      <c r="E90" s="4"/>
      <c r="F90" s="10"/>
      <c r="G90" s="7"/>
    </row>
    <row r="91" spans="1:7" ht="12.75">
      <c r="A91" s="4"/>
      <c r="D91" s="4"/>
      <c r="E91" s="4"/>
      <c r="F91" s="10"/>
      <c r="G91" s="7"/>
    </row>
    <row r="92" spans="1:7" ht="12.75">
      <c r="A92" s="4"/>
      <c r="D92" s="4"/>
      <c r="E92" s="4"/>
      <c r="F92" s="10"/>
      <c r="G92" s="7"/>
    </row>
    <row r="93" spans="1:24" ht="12.75">
      <c r="A93" s="4"/>
      <c r="D93" s="4"/>
      <c r="E93" s="4"/>
      <c r="F93" s="10"/>
      <c r="G93" s="7"/>
      <c r="X93" s="1"/>
    </row>
    <row r="94" spans="1:24" ht="12.75">
      <c r="A94" s="4"/>
      <c r="D94" s="4"/>
      <c r="E94" s="4"/>
      <c r="F94" s="10"/>
      <c r="G94" s="7"/>
      <c r="X94" s="1"/>
    </row>
    <row r="95" spans="1:7" ht="12.75">
      <c r="A95" s="4"/>
      <c r="D95" s="4"/>
      <c r="E95" s="4"/>
      <c r="F95" s="10"/>
      <c r="G95" s="7"/>
    </row>
    <row r="96" spans="1:7" ht="12.75">
      <c r="A96" s="4"/>
      <c r="D96" s="4"/>
      <c r="E96" s="4"/>
      <c r="F96" s="10"/>
      <c r="G96" s="7"/>
    </row>
    <row r="97" spans="1:7" ht="12.75">
      <c r="A97" s="4"/>
      <c r="D97" s="4"/>
      <c r="E97" s="4"/>
      <c r="F97" s="10"/>
      <c r="G97" s="7"/>
    </row>
    <row r="98" spans="1:24" ht="12.75">
      <c r="A98" s="4"/>
      <c r="D98" s="4"/>
      <c r="E98" s="4"/>
      <c r="F98" s="10"/>
      <c r="G98" s="7"/>
      <c r="X98" s="1"/>
    </row>
    <row r="99" spans="1:24" ht="12.75">
      <c r="A99" s="4"/>
      <c r="D99" s="4"/>
      <c r="E99" s="4"/>
      <c r="F99" s="10"/>
      <c r="G99" s="7"/>
      <c r="X99" s="1"/>
    </row>
    <row r="100" spans="1:24" ht="12.75">
      <c r="A100" s="4"/>
      <c r="D100" s="4"/>
      <c r="E100" s="4"/>
      <c r="F100" s="10"/>
      <c r="G100" s="7"/>
      <c r="X100" s="1"/>
    </row>
    <row r="101" spans="1:7" ht="12.75">
      <c r="A101" s="4"/>
      <c r="D101" s="4"/>
      <c r="E101" s="4"/>
      <c r="F101" s="10"/>
      <c r="G101" s="7"/>
    </row>
    <row r="102" spans="1:24" ht="12.75">
      <c r="A102" s="4"/>
      <c r="D102" s="4"/>
      <c r="E102" s="4"/>
      <c r="F102" s="10"/>
      <c r="G102" s="7"/>
      <c r="X102" s="1"/>
    </row>
    <row r="103" spans="1:7" ht="12.75">
      <c r="A103" s="4"/>
      <c r="D103" s="4"/>
      <c r="E103" s="4"/>
      <c r="F103" s="10"/>
      <c r="G103" s="7"/>
    </row>
    <row r="104" spans="1:7" ht="12.75">
      <c r="A104" s="4"/>
      <c r="D104" s="4"/>
      <c r="E104" s="4"/>
      <c r="F104" s="10"/>
      <c r="G104" s="7"/>
    </row>
    <row r="105" spans="1:7" ht="12.75">
      <c r="A105" s="4"/>
      <c r="D105" s="4"/>
      <c r="E105" s="4"/>
      <c r="F105" s="10"/>
      <c r="G105" s="7"/>
    </row>
    <row r="106" spans="1:7" ht="12.75">
      <c r="A106" s="4"/>
      <c r="D106" s="4"/>
      <c r="E106" s="4"/>
      <c r="F106" s="10"/>
      <c r="G106" s="7"/>
    </row>
    <row r="107" spans="1:7" ht="12.75">
      <c r="A107" s="4"/>
      <c r="D107" s="4"/>
      <c r="E107" s="4"/>
      <c r="F107" s="10"/>
      <c r="G107" s="7"/>
    </row>
    <row r="108" spans="1:7" ht="12.75">
      <c r="A108" s="4"/>
      <c r="D108" s="4"/>
      <c r="E108" s="4"/>
      <c r="F108" s="10"/>
      <c r="G108" s="7"/>
    </row>
    <row r="109" spans="1:7" ht="12.75">
      <c r="A109" s="4"/>
      <c r="D109" s="4"/>
      <c r="E109" s="4"/>
      <c r="F109" s="10"/>
      <c r="G109" s="7"/>
    </row>
    <row r="110" spans="1:7" ht="12.75">
      <c r="A110" s="4"/>
      <c r="D110" s="4"/>
      <c r="E110" s="4"/>
      <c r="F110" s="10"/>
      <c r="G110" s="7"/>
    </row>
    <row r="111" spans="1:7" ht="12.75">
      <c r="A111" s="4"/>
      <c r="D111" s="4"/>
      <c r="E111" s="4"/>
      <c r="F111" s="10"/>
      <c r="G111" s="7"/>
    </row>
    <row r="112" spans="1:7" ht="12.75">
      <c r="A112" s="4"/>
      <c r="D112" s="4"/>
      <c r="E112" s="4"/>
      <c r="F112" s="10"/>
      <c r="G112" s="7"/>
    </row>
    <row r="113" spans="1:7" ht="12.75">
      <c r="A113" s="4"/>
      <c r="D113" s="4"/>
      <c r="E113" s="4"/>
      <c r="F113" s="10"/>
      <c r="G113" s="7"/>
    </row>
    <row r="114" spans="1:7" ht="12.75">
      <c r="A114" s="4"/>
      <c r="D114" s="4"/>
      <c r="E114" s="4"/>
      <c r="F114" s="10"/>
      <c r="G114" s="7"/>
    </row>
    <row r="115" spans="1:7" ht="12.75">
      <c r="A115" s="4"/>
      <c r="D115" s="4"/>
      <c r="E115" s="4"/>
      <c r="F115" s="10"/>
      <c r="G115" s="7"/>
    </row>
    <row r="116" spans="1:7" ht="12.75">
      <c r="A116" s="4"/>
      <c r="D116" s="4"/>
      <c r="E116" s="4"/>
      <c r="F116" s="10"/>
      <c r="G116" s="7"/>
    </row>
    <row r="117" spans="1:7" ht="12.75">
      <c r="A117" s="4"/>
      <c r="D117" s="4"/>
      <c r="E117" s="4"/>
      <c r="F117" s="10"/>
      <c r="G117" s="7"/>
    </row>
    <row r="118" spans="1:7" ht="12.75">
      <c r="A118" s="4"/>
      <c r="D118" s="4"/>
      <c r="E118" s="4"/>
      <c r="F118" s="10"/>
      <c r="G118" s="7"/>
    </row>
    <row r="119" spans="1:7" ht="12.75">
      <c r="A119" s="4"/>
      <c r="D119" s="4"/>
      <c r="E119" s="4"/>
      <c r="F119" s="10"/>
      <c r="G119" s="7"/>
    </row>
    <row r="120" spans="1:7" ht="12.75">
      <c r="A120" s="4"/>
      <c r="D120" s="4"/>
      <c r="E120" s="4"/>
      <c r="F120" s="10"/>
      <c r="G120" s="7"/>
    </row>
    <row r="121" spans="1:7" ht="12.75">
      <c r="A121" s="4"/>
      <c r="D121" s="4"/>
      <c r="E121" s="4"/>
      <c r="F121" s="10"/>
      <c r="G121" s="7"/>
    </row>
  </sheetData>
  <printOptions horizontalCentered="1"/>
  <pageMargins left="0" right="0" top="1" bottom="0.25" header="0.25" footer="0.5"/>
  <pageSetup horizontalDpi="300" verticalDpi="300" orientation="portrait" r:id="rId1"/>
  <headerFooter alignWithMargins="0">
    <oddHeader>&amp;C&amp;"Bookman Old Style,Bold"&amp;18LEAGUE STANDINGS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workbookViewId="0" topLeftCell="A1">
      <pane xSplit="3" ySplit="2" topLeftCell="D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K2" sqref="K2"/>
    </sheetView>
  </sheetViews>
  <sheetFormatPr defaultColWidth="9.140625" defaultRowHeight="12.75"/>
  <cols>
    <col min="1" max="1" width="15.8515625" style="0" customWidth="1"/>
    <col min="2" max="2" width="2.28125" style="0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2.75">
      <c r="A1" t="str">
        <f>'BIG AL''S'!A1</f>
        <v>Monday V #1 Senior 50+</v>
      </c>
      <c r="H1" t="s">
        <v>33</v>
      </c>
    </row>
    <row r="2" spans="1:23" ht="12.75">
      <c r="A2" t="s">
        <v>0</v>
      </c>
      <c r="B2" t="s">
        <v>1</v>
      </c>
      <c r="D2" s="6">
        <v>42471</v>
      </c>
      <c r="E2" s="6">
        <v>42478</v>
      </c>
      <c r="F2" s="6">
        <v>42485</v>
      </c>
      <c r="G2" s="6">
        <v>42492</v>
      </c>
      <c r="H2" s="6">
        <v>42506</v>
      </c>
      <c r="I2" s="6">
        <v>42513</v>
      </c>
      <c r="J2" s="6">
        <v>42513</v>
      </c>
      <c r="K2" s="2"/>
      <c r="L2" s="6"/>
      <c r="M2" s="2"/>
      <c r="N2" s="2"/>
      <c r="O2" s="2"/>
      <c r="P2" s="2"/>
      <c r="Q2" s="6"/>
      <c r="R2" s="6"/>
      <c r="S2" s="6"/>
      <c r="T2" s="6"/>
      <c r="U2" s="6"/>
      <c r="V2" t="s">
        <v>6</v>
      </c>
      <c r="W2" t="s">
        <v>5</v>
      </c>
    </row>
    <row r="3" spans="1:22" ht="12.75">
      <c r="A3" s="2" t="s">
        <v>141</v>
      </c>
      <c r="B3" s="16"/>
      <c r="C3" t="s">
        <v>7</v>
      </c>
      <c r="D3" s="14">
        <v>4</v>
      </c>
      <c r="E3" s="14">
        <v>3</v>
      </c>
      <c r="F3" s="14">
        <v>4</v>
      </c>
      <c r="G3" s="14">
        <v>3</v>
      </c>
      <c r="H3" s="14">
        <v>3</v>
      </c>
      <c r="I3" s="14">
        <v>5</v>
      </c>
      <c r="J3" s="14">
        <v>5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>
        <f aca="true" t="shared" si="0" ref="V3:V34">SUM(D3:U3)</f>
        <v>27</v>
      </c>
    </row>
    <row r="4" spans="1:22" ht="12.75">
      <c r="A4" s="2"/>
      <c r="B4" s="16"/>
      <c r="C4" t="s">
        <v>8</v>
      </c>
      <c r="D4">
        <v>4</v>
      </c>
      <c r="E4">
        <v>2</v>
      </c>
      <c r="F4">
        <v>4</v>
      </c>
      <c r="G4">
        <v>3</v>
      </c>
      <c r="H4">
        <v>3</v>
      </c>
      <c r="I4">
        <v>4</v>
      </c>
      <c r="J4">
        <v>5</v>
      </c>
      <c r="V4">
        <f t="shared" si="0"/>
        <v>25</v>
      </c>
    </row>
    <row r="5" spans="1:23" ht="13.5" thickBot="1">
      <c r="A5" s="12"/>
      <c r="B5" s="17"/>
      <c r="C5" s="9" t="s">
        <v>9</v>
      </c>
      <c r="D5" s="9">
        <v>3</v>
      </c>
      <c r="E5" s="9">
        <v>0</v>
      </c>
      <c r="F5" s="9">
        <v>2</v>
      </c>
      <c r="G5" s="9">
        <v>3</v>
      </c>
      <c r="H5" s="9">
        <v>1</v>
      </c>
      <c r="I5" s="9">
        <v>2</v>
      </c>
      <c r="J5" s="9">
        <v>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 t="shared" si="0"/>
        <v>15</v>
      </c>
      <c r="W5" s="13">
        <f>IF(V4&lt;&gt;0,V5/V4,0)</f>
        <v>0.6</v>
      </c>
    </row>
    <row r="6" spans="1:23" ht="13.5" thickTop="1">
      <c r="A6" s="2" t="s">
        <v>142</v>
      </c>
      <c r="B6" s="16"/>
      <c r="C6" t="s">
        <v>7</v>
      </c>
      <c r="D6" s="31">
        <v>4</v>
      </c>
      <c r="E6" s="31">
        <v>4</v>
      </c>
      <c r="F6" s="31">
        <v>5</v>
      </c>
      <c r="G6" s="31">
        <v>3</v>
      </c>
      <c r="H6" s="31">
        <v>4</v>
      </c>
      <c r="I6" s="31">
        <v>5</v>
      </c>
      <c r="J6" s="31">
        <v>4</v>
      </c>
      <c r="V6">
        <f t="shared" si="0"/>
        <v>29</v>
      </c>
      <c r="W6" s="1"/>
    </row>
    <row r="7" spans="1:22" ht="12.75">
      <c r="A7" s="2"/>
      <c r="B7" s="16"/>
      <c r="C7" t="s">
        <v>8</v>
      </c>
      <c r="D7" s="31">
        <v>4</v>
      </c>
      <c r="E7" s="31">
        <v>4</v>
      </c>
      <c r="F7" s="31">
        <v>5</v>
      </c>
      <c r="G7" s="31">
        <v>3</v>
      </c>
      <c r="H7" s="31">
        <v>4</v>
      </c>
      <c r="I7" s="31">
        <v>5</v>
      </c>
      <c r="J7" s="31">
        <v>4</v>
      </c>
      <c r="V7">
        <f t="shared" si="0"/>
        <v>29</v>
      </c>
    </row>
    <row r="8" spans="1:23" ht="13.5" thickBot="1">
      <c r="A8" s="12"/>
      <c r="B8" s="17"/>
      <c r="C8" s="9" t="s">
        <v>9</v>
      </c>
      <c r="D8" s="9">
        <v>3</v>
      </c>
      <c r="E8" s="9">
        <v>1</v>
      </c>
      <c r="F8" s="9">
        <v>1</v>
      </c>
      <c r="G8" s="9">
        <v>1</v>
      </c>
      <c r="H8" s="9">
        <v>2</v>
      </c>
      <c r="I8" s="9">
        <v>3</v>
      </c>
      <c r="J8" s="9">
        <v>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14</v>
      </c>
      <c r="W8" s="13">
        <f>IF(V7&lt;&gt;0,V8/V7,0)</f>
        <v>0.4827586206896552</v>
      </c>
    </row>
    <row r="9" spans="1:23" ht="13.5" thickTop="1">
      <c r="A9" s="2" t="s">
        <v>143</v>
      </c>
      <c r="B9" s="16"/>
      <c r="C9" t="s">
        <v>7</v>
      </c>
      <c r="D9" s="31">
        <v>4</v>
      </c>
      <c r="E9" s="31">
        <v>3</v>
      </c>
      <c r="F9" s="31"/>
      <c r="G9" s="31">
        <v>3</v>
      </c>
      <c r="H9" s="31">
        <v>4</v>
      </c>
      <c r="V9">
        <f t="shared" si="0"/>
        <v>14</v>
      </c>
      <c r="W9" s="1"/>
    </row>
    <row r="10" spans="1:22" ht="12.75">
      <c r="A10" s="2"/>
      <c r="B10" s="16"/>
      <c r="C10" t="s">
        <v>8</v>
      </c>
      <c r="D10" s="31">
        <v>2</v>
      </c>
      <c r="E10" s="31">
        <v>3</v>
      </c>
      <c r="F10" s="31"/>
      <c r="G10" s="31">
        <v>3</v>
      </c>
      <c r="H10" s="31">
        <v>4</v>
      </c>
      <c r="V10">
        <f t="shared" si="0"/>
        <v>12</v>
      </c>
    </row>
    <row r="11" spans="1:23" ht="13.5" thickBot="1">
      <c r="A11" s="12"/>
      <c r="B11" s="17"/>
      <c r="C11" s="9" t="s">
        <v>9</v>
      </c>
      <c r="D11" s="9">
        <v>2</v>
      </c>
      <c r="E11" s="9">
        <v>1</v>
      </c>
      <c r="F11" s="9"/>
      <c r="G11" s="9">
        <v>3</v>
      </c>
      <c r="H11" s="9">
        <v>3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9</v>
      </c>
      <c r="W11" s="13">
        <f>IF(V10&lt;&gt;0,V11/V10,0)</f>
        <v>0.75</v>
      </c>
    </row>
    <row r="12" spans="1:23" ht="13.5" thickTop="1">
      <c r="A12" s="2" t="s">
        <v>144</v>
      </c>
      <c r="B12" s="16"/>
      <c r="C12" t="s">
        <v>7</v>
      </c>
      <c r="D12" s="31">
        <v>4</v>
      </c>
      <c r="V12">
        <f t="shared" si="0"/>
        <v>4</v>
      </c>
      <c r="W12" s="1"/>
    </row>
    <row r="13" spans="1:22" ht="12.75">
      <c r="A13" s="2"/>
      <c r="B13" s="16"/>
      <c r="C13" t="s">
        <v>8</v>
      </c>
      <c r="D13" s="31">
        <v>4</v>
      </c>
      <c r="V13">
        <f t="shared" si="0"/>
        <v>4</v>
      </c>
    </row>
    <row r="14" spans="1:23" ht="13.5" thickBot="1">
      <c r="A14" s="12"/>
      <c r="B14" s="17"/>
      <c r="C14" s="9" t="s">
        <v>9</v>
      </c>
      <c r="D14" s="9">
        <v>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2</v>
      </c>
      <c r="W14" s="13">
        <f>IF(V13&lt;&gt;0,V14/V13,0)</f>
        <v>0.5</v>
      </c>
    </row>
    <row r="15" spans="1:23" ht="13.5" thickTop="1">
      <c r="A15" s="2" t="s">
        <v>145</v>
      </c>
      <c r="B15" s="16"/>
      <c r="C15" t="s">
        <v>7</v>
      </c>
      <c r="D15" s="31">
        <v>4</v>
      </c>
      <c r="E15">
        <v>3</v>
      </c>
      <c r="F15">
        <v>4</v>
      </c>
      <c r="G15">
        <v>3</v>
      </c>
      <c r="H15">
        <v>3</v>
      </c>
      <c r="I15">
        <v>4</v>
      </c>
      <c r="J15">
        <v>4</v>
      </c>
      <c r="V15">
        <f t="shared" si="0"/>
        <v>25</v>
      </c>
      <c r="W15" s="1"/>
    </row>
    <row r="16" spans="1:22" ht="12.75">
      <c r="A16" s="2"/>
      <c r="B16" s="16"/>
      <c r="C16" t="s">
        <v>8</v>
      </c>
      <c r="D16" s="31">
        <v>3</v>
      </c>
      <c r="E16">
        <v>3</v>
      </c>
      <c r="F16">
        <v>4</v>
      </c>
      <c r="G16">
        <v>3</v>
      </c>
      <c r="H16">
        <v>3</v>
      </c>
      <c r="I16">
        <v>4</v>
      </c>
      <c r="J16">
        <v>4</v>
      </c>
      <c r="V16">
        <f t="shared" si="0"/>
        <v>24</v>
      </c>
    </row>
    <row r="17" spans="1:23" ht="13.5" thickBot="1">
      <c r="A17" s="12"/>
      <c r="B17" s="17"/>
      <c r="C17" s="9" t="s">
        <v>9</v>
      </c>
      <c r="D17" s="9">
        <v>2</v>
      </c>
      <c r="E17" s="9">
        <v>2</v>
      </c>
      <c r="F17" s="9">
        <v>1</v>
      </c>
      <c r="G17" s="9">
        <v>0</v>
      </c>
      <c r="H17" s="9">
        <v>2</v>
      </c>
      <c r="I17" s="9">
        <v>4</v>
      </c>
      <c r="J17" s="9">
        <v>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13</v>
      </c>
      <c r="W17" s="13">
        <f>IF(V16&lt;&gt;0,V17/V16,0)</f>
        <v>0.5416666666666666</v>
      </c>
    </row>
    <row r="18" spans="1:23" ht="13.5" thickTop="1">
      <c r="A18" s="2" t="s">
        <v>146</v>
      </c>
      <c r="B18" s="16"/>
      <c r="C18" t="s">
        <v>7</v>
      </c>
      <c r="D18" s="31">
        <v>4</v>
      </c>
      <c r="E18" s="31">
        <v>3</v>
      </c>
      <c r="F18" s="31">
        <v>4</v>
      </c>
      <c r="H18" s="31">
        <v>3</v>
      </c>
      <c r="I18" s="31">
        <v>4</v>
      </c>
      <c r="J18" s="31">
        <v>4</v>
      </c>
      <c r="V18">
        <f t="shared" si="0"/>
        <v>22</v>
      </c>
      <c r="W18" s="1"/>
    </row>
    <row r="19" spans="1:22" ht="12.75">
      <c r="A19" s="2"/>
      <c r="B19" s="16"/>
      <c r="C19" t="s">
        <v>8</v>
      </c>
      <c r="D19" s="31">
        <v>4</v>
      </c>
      <c r="E19" s="31">
        <v>3</v>
      </c>
      <c r="F19" s="31">
        <v>4</v>
      </c>
      <c r="H19" s="31">
        <v>3</v>
      </c>
      <c r="I19" s="31">
        <v>4</v>
      </c>
      <c r="J19" s="31">
        <v>4</v>
      </c>
      <c r="V19">
        <f t="shared" si="0"/>
        <v>22</v>
      </c>
    </row>
    <row r="20" spans="1:23" ht="13.5" thickBot="1">
      <c r="A20" s="12"/>
      <c r="B20" s="17"/>
      <c r="C20" s="9" t="s">
        <v>9</v>
      </c>
      <c r="D20" s="9">
        <v>1</v>
      </c>
      <c r="E20" s="9">
        <v>1</v>
      </c>
      <c r="F20" s="9">
        <v>3</v>
      </c>
      <c r="G20" s="9"/>
      <c r="H20" s="9">
        <v>2</v>
      </c>
      <c r="I20" s="9">
        <v>3</v>
      </c>
      <c r="J20" s="9">
        <v>2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f t="shared" si="0"/>
        <v>12</v>
      </c>
      <c r="W20" s="13">
        <f>IF(V19&lt;&gt;0,V20/V19,0)</f>
        <v>0.5454545454545454</v>
      </c>
    </row>
    <row r="21" spans="1:23" ht="13.5" thickTop="1">
      <c r="A21" s="2" t="s">
        <v>147</v>
      </c>
      <c r="B21" s="16"/>
      <c r="C21" t="s">
        <v>7</v>
      </c>
      <c r="D21" s="31">
        <v>4</v>
      </c>
      <c r="E21" s="31">
        <v>3</v>
      </c>
      <c r="F21" s="31">
        <v>4</v>
      </c>
      <c r="G21" s="31">
        <v>3</v>
      </c>
      <c r="H21" s="31">
        <v>3</v>
      </c>
      <c r="I21" s="31">
        <v>4</v>
      </c>
      <c r="J21" s="31">
        <v>4</v>
      </c>
      <c r="V21">
        <f t="shared" si="0"/>
        <v>25</v>
      </c>
      <c r="W21" s="1"/>
    </row>
    <row r="22" spans="1:22" ht="12.75">
      <c r="A22" s="2"/>
      <c r="B22" s="16"/>
      <c r="C22" t="s">
        <v>8</v>
      </c>
      <c r="D22" s="31">
        <v>4</v>
      </c>
      <c r="E22" s="31">
        <v>3</v>
      </c>
      <c r="F22" s="31">
        <v>4</v>
      </c>
      <c r="G22" s="31">
        <v>3</v>
      </c>
      <c r="H22" s="31">
        <v>2</v>
      </c>
      <c r="I22" s="31">
        <v>4</v>
      </c>
      <c r="J22" s="31">
        <v>4</v>
      </c>
      <c r="V22">
        <f t="shared" si="0"/>
        <v>24</v>
      </c>
    </row>
    <row r="23" spans="1:23" ht="13.5" thickBot="1">
      <c r="A23" s="12"/>
      <c r="B23" s="17"/>
      <c r="C23" s="9" t="s">
        <v>9</v>
      </c>
      <c r="D23" s="9">
        <v>2</v>
      </c>
      <c r="E23" s="9">
        <v>3</v>
      </c>
      <c r="F23" s="9">
        <v>0</v>
      </c>
      <c r="G23" s="9">
        <v>1</v>
      </c>
      <c r="H23" s="9">
        <v>1</v>
      </c>
      <c r="I23" s="9">
        <v>1</v>
      </c>
      <c r="J23" s="9">
        <v>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 t="shared" si="0"/>
        <v>10</v>
      </c>
      <c r="W23" s="13">
        <f>IF(V22&lt;&gt;0,V23/V22,0)</f>
        <v>0.4166666666666667</v>
      </c>
    </row>
    <row r="24" spans="1:23" ht="13.5" thickTop="1">
      <c r="A24" s="2" t="s">
        <v>148</v>
      </c>
      <c r="B24" s="16"/>
      <c r="C24" t="s">
        <v>7</v>
      </c>
      <c r="D24" s="31">
        <v>4</v>
      </c>
      <c r="E24" s="31">
        <v>4</v>
      </c>
      <c r="G24" s="31">
        <v>3</v>
      </c>
      <c r="H24" s="31">
        <v>3</v>
      </c>
      <c r="V24">
        <f t="shared" si="0"/>
        <v>14</v>
      </c>
      <c r="W24" s="1"/>
    </row>
    <row r="25" spans="1:22" ht="12.75">
      <c r="A25" s="2"/>
      <c r="B25" s="16"/>
      <c r="C25" t="s">
        <v>8</v>
      </c>
      <c r="D25" s="31">
        <v>4</v>
      </c>
      <c r="E25" s="31">
        <v>4</v>
      </c>
      <c r="G25" s="31">
        <v>1</v>
      </c>
      <c r="H25" s="31">
        <v>2</v>
      </c>
      <c r="V25">
        <f t="shared" si="0"/>
        <v>11</v>
      </c>
    </row>
    <row r="26" spans="1:23" ht="13.5" thickBot="1">
      <c r="A26" s="12"/>
      <c r="B26" s="17"/>
      <c r="C26" s="9" t="s">
        <v>9</v>
      </c>
      <c r="D26" s="9">
        <v>4</v>
      </c>
      <c r="E26" s="9">
        <v>2</v>
      </c>
      <c r="F26" s="9"/>
      <c r="G26" s="9">
        <v>1</v>
      </c>
      <c r="H26" s="9">
        <v>2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f t="shared" si="0"/>
        <v>9</v>
      </c>
      <c r="W26" s="13">
        <f>IF(V25&lt;&gt;0,V26/V25,0)</f>
        <v>0.8181818181818182</v>
      </c>
    </row>
    <row r="27" spans="1:23" ht="13.5" thickTop="1">
      <c r="A27" s="2" t="s">
        <v>149</v>
      </c>
      <c r="B27" s="16"/>
      <c r="C27" t="s">
        <v>7</v>
      </c>
      <c r="D27" s="31">
        <v>4</v>
      </c>
      <c r="E27" s="31">
        <v>3</v>
      </c>
      <c r="F27">
        <v>4</v>
      </c>
      <c r="G27" s="31">
        <v>3</v>
      </c>
      <c r="H27" s="31">
        <v>4</v>
      </c>
      <c r="I27" s="31">
        <v>5</v>
      </c>
      <c r="J27" s="31">
        <v>4</v>
      </c>
      <c r="V27">
        <f t="shared" si="0"/>
        <v>27</v>
      </c>
      <c r="W27" s="1"/>
    </row>
    <row r="28" spans="1:22" ht="12.75">
      <c r="A28" s="2"/>
      <c r="B28" s="16"/>
      <c r="C28" t="s">
        <v>8</v>
      </c>
      <c r="D28" s="31">
        <v>4</v>
      </c>
      <c r="E28" s="31">
        <v>3</v>
      </c>
      <c r="F28">
        <v>4</v>
      </c>
      <c r="G28" s="31">
        <v>3</v>
      </c>
      <c r="H28" s="31">
        <v>4</v>
      </c>
      <c r="I28" s="31">
        <v>5</v>
      </c>
      <c r="J28" s="31">
        <v>4</v>
      </c>
      <c r="V28">
        <f t="shared" si="0"/>
        <v>27</v>
      </c>
    </row>
    <row r="29" spans="1:23" ht="13.5" thickBot="1">
      <c r="A29" s="12"/>
      <c r="B29" s="17"/>
      <c r="C29" s="9" t="s">
        <v>9</v>
      </c>
      <c r="D29" s="9">
        <v>1</v>
      </c>
      <c r="E29" s="9">
        <v>2</v>
      </c>
      <c r="F29" s="9">
        <v>3</v>
      </c>
      <c r="G29" s="9">
        <v>1</v>
      </c>
      <c r="H29" s="9">
        <v>2</v>
      </c>
      <c r="I29" s="9">
        <v>3</v>
      </c>
      <c r="J29" s="9">
        <v>2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14</v>
      </c>
      <c r="W29" s="13">
        <f>IF(V28&lt;&gt;0,V29/V28,0)</f>
        <v>0.5185185185185185</v>
      </c>
    </row>
    <row r="30" spans="1:23" ht="13.5" thickTop="1">
      <c r="A30" s="2" t="s">
        <v>150</v>
      </c>
      <c r="B30" s="16"/>
      <c r="C30" t="s">
        <v>7</v>
      </c>
      <c r="D30" s="31">
        <v>3</v>
      </c>
      <c r="E30" s="31">
        <v>4</v>
      </c>
      <c r="F30" s="31">
        <v>5</v>
      </c>
      <c r="G30" s="31">
        <v>3</v>
      </c>
      <c r="H30" s="31">
        <v>4</v>
      </c>
      <c r="I30" s="31">
        <v>5</v>
      </c>
      <c r="J30" s="31">
        <v>5</v>
      </c>
      <c r="V30">
        <f t="shared" si="0"/>
        <v>29</v>
      </c>
      <c r="W30" s="1"/>
    </row>
    <row r="31" spans="1:22" ht="12.75">
      <c r="A31" s="2"/>
      <c r="B31" s="16"/>
      <c r="C31" t="s">
        <v>8</v>
      </c>
      <c r="D31" s="31">
        <v>3</v>
      </c>
      <c r="E31" s="31">
        <v>4</v>
      </c>
      <c r="F31" s="31">
        <v>5</v>
      </c>
      <c r="G31" s="31">
        <v>2</v>
      </c>
      <c r="H31" s="31">
        <v>4</v>
      </c>
      <c r="I31" s="31">
        <v>5</v>
      </c>
      <c r="J31" s="31">
        <v>5</v>
      </c>
      <c r="V31">
        <f t="shared" si="0"/>
        <v>28</v>
      </c>
    </row>
    <row r="32" spans="1:23" ht="13.5" thickBot="1">
      <c r="A32" s="12"/>
      <c r="B32" s="17"/>
      <c r="C32" s="9" t="s">
        <v>9</v>
      </c>
      <c r="D32" s="9">
        <v>2</v>
      </c>
      <c r="E32" s="9">
        <v>2</v>
      </c>
      <c r="F32" s="9">
        <v>2</v>
      </c>
      <c r="G32" s="9">
        <v>2</v>
      </c>
      <c r="H32" s="9">
        <v>3</v>
      </c>
      <c r="I32" s="9">
        <v>4</v>
      </c>
      <c r="J32" s="9">
        <v>2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 t="shared" si="0"/>
        <v>17</v>
      </c>
      <c r="W32" s="13">
        <f>IF(V31&lt;&gt;0,V32/V31,0)</f>
        <v>0.6071428571428571</v>
      </c>
    </row>
    <row r="33" spans="1:23" ht="13.5" thickTop="1">
      <c r="A33" s="2" t="s">
        <v>151</v>
      </c>
      <c r="B33" s="16"/>
      <c r="C33" t="s">
        <v>7</v>
      </c>
      <c r="E33" s="31">
        <v>4</v>
      </c>
      <c r="F33" s="31">
        <v>5</v>
      </c>
      <c r="G33" s="31">
        <v>4</v>
      </c>
      <c r="H33" s="31">
        <v>3</v>
      </c>
      <c r="I33" s="31">
        <v>5</v>
      </c>
      <c r="J33" s="31">
        <v>5</v>
      </c>
      <c r="V33">
        <f t="shared" si="0"/>
        <v>26</v>
      </c>
      <c r="W33" s="1"/>
    </row>
    <row r="34" spans="1:22" ht="12.75">
      <c r="A34" s="2"/>
      <c r="B34" s="16"/>
      <c r="C34" t="s">
        <v>8</v>
      </c>
      <c r="E34" s="31">
        <v>4</v>
      </c>
      <c r="F34" s="31">
        <v>5</v>
      </c>
      <c r="G34" s="31">
        <v>4</v>
      </c>
      <c r="H34" s="31">
        <v>3</v>
      </c>
      <c r="I34" s="31">
        <v>4</v>
      </c>
      <c r="J34" s="31">
        <v>5</v>
      </c>
      <c r="V34">
        <f t="shared" si="0"/>
        <v>25</v>
      </c>
    </row>
    <row r="35" spans="1:23" ht="13.5" thickBot="1">
      <c r="A35" s="12"/>
      <c r="B35" s="17"/>
      <c r="C35" s="9" t="s">
        <v>9</v>
      </c>
      <c r="D35" s="9"/>
      <c r="E35" s="9">
        <v>1</v>
      </c>
      <c r="F35" s="9">
        <v>4</v>
      </c>
      <c r="G35" s="9">
        <v>1</v>
      </c>
      <c r="H35" s="9">
        <v>2</v>
      </c>
      <c r="I35" s="9">
        <v>3</v>
      </c>
      <c r="J35" s="9">
        <v>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aca="true" t="shared" si="1" ref="V35:V66">SUM(D35:U35)</f>
        <v>12</v>
      </c>
      <c r="W35" s="13">
        <f>IF(V34&lt;&gt;0,V35/V34,0)</f>
        <v>0.48</v>
      </c>
    </row>
    <row r="36" spans="1:23" ht="13.5" thickTop="1">
      <c r="A36" s="2" t="s">
        <v>168</v>
      </c>
      <c r="B36" s="16"/>
      <c r="C36" t="s">
        <v>7</v>
      </c>
      <c r="F36" s="31">
        <v>4</v>
      </c>
      <c r="G36" s="31">
        <v>4</v>
      </c>
      <c r="H36" s="31">
        <v>3</v>
      </c>
      <c r="I36" s="31">
        <v>4</v>
      </c>
      <c r="J36" s="31">
        <v>4</v>
      </c>
      <c r="V36">
        <f t="shared" si="1"/>
        <v>19</v>
      </c>
      <c r="W36" s="1"/>
    </row>
    <row r="37" spans="1:22" ht="12.75">
      <c r="A37" s="2"/>
      <c r="B37" s="16"/>
      <c r="C37" t="s">
        <v>8</v>
      </c>
      <c r="F37" s="31">
        <v>4</v>
      </c>
      <c r="G37" s="31">
        <v>4</v>
      </c>
      <c r="H37" s="31">
        <v>2</v>
      </c>
      <c r="I37" s="31">
        <v>4</v>
      </c>
      <c r="J37" s="31">
        <v>4</v>
      </c>
      <c r="V37">
        <f t="shared" si="1"/>
        <v>18</v>
      </c>
    </row>
    <row r="38" spans="1:23" ht="13.5" thickBot="1">
      <c r="A38" s="12"/>
      <c r="B38" s="17"/>
      <c r="C38" s="9" t="s">
        <v>9</v>
      </c>
      <c r="D38" s="9"/>
      <c r="E38" s="9"/>
      <c r="F38" s="9">
        <v>3</v>
      </c>
      <c r="G38" s="9">
        <v>1</v>
      </c>
      <c r="H38" s="9">
        <v>2</v>
      </c>
      <c r="I38" s="9">
        <v>2</v>
      </c>
      <c r="J38" s="9">
        <v>4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 t="shared" si="1"/>
        <v>12</v>
      </c>
      <c r="W38" s="13">
        <f>IF(V37&lt;&gt;0,V38/V37,0)</f>
        <v>0.6666666666666666</v>
      </c>
    </row>
    <row r="39" spans="1:23" ht="13.5" thickTop="1">
      <c r="A39" s="2" t="s">
        <v>169</v>
      </c>
      <c r="B39" s="16"/>
      <c r="C39" t="s">
        <v>7</v>
      </c>
      <c r="F39" s="31">
        <v>4</v>
      </c>
      <c r="G39" s="31">
        <v>4</v>
      </c>
      <c r="H39" s="31">
        <v>4</v>
      </c>
      <c r="I39" s="31">
        <v>4</v>
      </c>
      <c r="J39" s="31">
        <v>4</v>
      </c>
      <c r="V39">
        <f t="shared" si="1"/>
        <v>20</v>
      </c>
      <c r="W39" s="1"/>
    </row>
    <row r="40" spans="1:22" ht="12.75">
      <c r="A40" s="2"/>
      <c r="B40" s="16"/>
      <c r="C40" t="s">
        <v>8</v>
      </c>
      <c r="F40" s="31">
        <v>4</v>
      </c>
      <c r="G40" s="31">
        <v>3</v>
      </c>
      <c r="H40" s="31">
        <v>4</v>
      </c>
      <c r="I40" s="31">
        <v>4</v>
      </c>
      <c r="J40" s="31">
        <v>4</v>
      </c>
      <c r="V40">
        <f t="shared" si="1"/>
        <v>19</v>
      </c>
    </row>
    <row r="41" spans="1:23" ht="13.5" thickBot="1">
      <c r="A41" s="12"/>
      <c r="B41" s="17"/>
      <c r="C41" s="9" t="s">
        <v>9</v>
      </c>
      <c r="D41" s="9"/>
      <c r="E41" s="9"/>
      <c r="F41" s="9">
        <v>3</v>
      </c>
      <c r="G41" s="9">
        <v>1</v>
      </c>
      <c r="H41" s="9">
        <v>4</v>
      </c>
      <c r="I41" s="9">
        <v>2</v>
      </c>
      <c r="J41" s="9">
        <v>3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13</v>
      </c>
      <c r="W41" s="13">
        <f>IF(V40&lt;&gt;0,V41/V40,0)</f>
        <v>0.6842105263157895</v>
      </c>
    </row>
    <row r="42" spans="1:23" ht="13.5" thickTop="1">
      <c r="A42" s="2"/>
      <c r="B42" s="16"/>
      <c r="C42" t="s">
        <v>7</v>
      </c>
      <c r="V42">
        <f t="shared" si="1"/>
        <v>0</v>
      </c>
      <c r="W42" s="1"/>
    </row>
    <row r="43" spans="1:22" ht="12.75">
      <c r="A43" s="2"/>
      <c r="B43" s="16"/>
      <c r="C43" t="s">
        <v>8</v>
      </c>
      <c r="V43">
        <f t="shared" si="1"/>
        <v>0</v>
      </c>
    </row>
    <row r="44" spans="1:23" ht="13.5" thickBot="1">
      <c r="A44" s="12"/>
      <c r="B44" s="17"/>
      <c r="C44" s="9" t="s">
        <v>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0</v>
      </c>
      <c r="W44" s="13">
        <f>IF(V43&lt;&gt;0,V44/V43,0)</f>
        <v>0</v>
      </c>
    </row>
    <row r="45" spans="1:23" ht="13.5" thickTop="1">
      <c r="A45" s="2"/>
      <c r="B45" s="16"/>
      <c r="C45" t="s">
        <v>7</v>
      </c>
      <c r="V45">
        <f t="shared" si="1"/>
        <v>0</v>
      </c>
      <c r="W45" s="1"/>
    </row>
    <row r="46" spans="1:22" ht="12.75">
      <c r="A46" s="2"/>
      <c r="B46" s="16"/>
      <c r="C46" t="s">
        <v>8</v>
      </c>
      <c r="V46">
        <f t="shared" si="1"/>
        <v>0</v>
      </c>
    </row>
    <row r="47" spans="1:23" ht="13.5" thickBot="1">
      <c r="A47" s="12"/>
      <c r="B47" s="17"/>
      <c r="C47" s="9" t="s">
        <v>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 t="shared" si="1"/>
        <v>0</v>
      </c>
      <c r="W47" s="13">
        <f>IF(V46&lt;&gt;0,V47/V46,0)</f>
        <v>0</v>
      </c>
    </row>
    <row r="48" spans="1:23" ht="13.5" thickTop="1">
      <c r="A48" s="2"/>
      <c r="B48" s="16"/>
      <c r="C48" t="s">
        <v>7</v>
      </c>
      <c r="V48">
        <f t="shared" si="1"/>
        <v>0</v>
      </c>
      <c r="W48" s="1"/>
    </row>
    <row r="49" spans="1:22" ht="12.75">
      <c r="A49" s="2"/>
      <c r="B49" s="16"/>
      <c r="C49" t="s">
        <v>8</v>
      </c>
      <c r="V49">
        <f t="shared" si="1"/>
        <v>0</v>
      </c>
    </row>
    <row r="50" spans="1:23" ht="13.5" thickBot="1">
      <c r="A50" s="12"/>
      <c r="B50" s="17"/>
      <c r="C50" s="9" t="s">
        <v>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 t="shared" si="1"/>
        <v>0</v>
      </c>
      <c r="W50" s="13">
        <f>IF(V49&lt;&gt;0,V50/V49,0)</f>
        <v>0</v>
      </c>
    </row>
    <row r="51" spans="1:23" ht="13.5" hidden="1" thickTop="1">
      <c r="A51" s="2"/>
      <c r="B51" s="16"/>
      <c r="C51" t="s">
        <v>7</v>
      </c>
      <c r="V51">
        <f t="shared" si="1"/>
        <v>0</v>
      </c>
      <c r="W51" s="1"/>
    </row>
    <row r="52" spans="1:22" ht="12.75" hidden="1">
      <c r="A52" s="2"/>
      <c r="B52" s="16"/>
      <c r="C52" t="s">
        <v>8</v>
      </c>
      <c r="V52">
        <f t="shared" si="1"/>
        <v>0</v>
      </c>
    </row>
    <row r="53" spans="1:23" ht="13.5" hidden="1" thickBot="1">
      <c r="A53" s="12"/>
      <c r="B53" s="17"/>
      <c r="C53" s="9" t="s">
        <v>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 t="shared" si="1"/>
        <v>0</v>
      </c>
      <c r="W53" s="13">
        <f>IF(V52&lt;&gt;0,V53/V52,0)</f>
        <v>0</v>
      </c>
    </row>
    <row r="54" spans="1:23" ht="13.5" hidden="1" thickTop="1">
      <c r="A54" s="2"/>
      <c r="B54" s="16"/>
      <c r="C54" t="s">
        <v>7</v>
      </c>
      <c r="V54">
        <f t="shared" si="1"/>
        <v>0</v>
      </c>
      <c r="W54" s="1"/>
    </row>
    <row r="55" spans="1:22" ht="12.75" hidden="1">
      <c r="A55" s="2"/>
      <c r="B55" s="16"/>
      <c r="C55" t="s">
        <v>8</v>
      </c>
      <c r="V55">
        <f t="shared" si="1"/>
        <v>0</v>
      </c>
    </row>
    <row r="56" spans="1:23" ht="13.5" hidden="1" thickBot="1">
      <c r="A56" s="12"/>
      <c r="B56" s="17"/>
      <c r="C56" s="9" t="s">
        <v>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f t="shared" si="1"/>
        <v>0</v>
      </c>
      <c r="W56" s="13">
        <f>IF(V55&lt;&gt;0,V56/V55,0)</f>
        <v>0</v>
      </c>
    </row>
    <row r="57" spans="1:23" ht="13.5" hidden="1" thickTop="1">
      <c r="A57" s="2"/>
      <c r="B57" s="16"/>
      <c r="C57" t="s">
        <v>7</v>
      </c>
      <c r="V57">
        <f t="shared" si="1"/>
        <v>0</v>
      </c>
      <c r="W57" s="1"/>
    </row>
    <row r="58" spans="1:22" ht="12.75" hidden="1">
      <c r="A58" s="2"/>
      <c r="B58" s="16"/>
      <c r="C58" t="s">
        <v>8</v>
      </c>
      <c r="V58">
        <f t="shared" si="1"/>
        <v>0</v>
      </c>
    </row>
    <row r="59" spans="1:23" ht="13.5" hidden="1" thickBot="1">
      <c r="A59" s="12"/>
      <c r="B59" s="17"/>
      <c r="C59" s="9" t="s">
        <v>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1"/>
        <v>0</v>
      </c>
      <c r="W59" s="13">
        <f>IF(V58&lt;&gt;0,V59/V58,0)</f>
        <v>0</v>
      </c>
    </row>
    <row r="60" spans="1:23" ht="13.5" hidden="1" thickTop="1">
      <c r="A60" s="2"/>
      <c r="B60" s="16"/>
      <c r="C60" t="s">
        <v>7</v>
      </c>
      <c r="V60">
        <f t="shared" si="1"/>
        <v>0</v>
      </c>
      <c r="W60" s="1"/>
    </row>
    <row r="61" spans="1:22" ht="12.75" hidden="1">
      <c r="A61" s="2"/>
      <c r="B61" s="16"/>
      <c r="C61" t="s">
        <v>8</v>
      </c>
      <c r="V61">
        <f t="shared" si="1"/>
        <v>0</v>
      </c>
    </row>
    <row r="62" spans="1:23" ht="13.5" hidden="1" thickBot="1">
      <c r="A62" s="12"/>
      <c r="B62" s="17"/>
      <c r="C62" s="9" t="s">
        <v>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1"/>
        <v>0</v>
      </c>
      <c r="W62" s="13">
        <f>IF(V61&lt;&gt;0,V62/V61,0)</f>
        <v>0</v>
      </c>
    </row>
    <row r="63" spans="1:23" ht="13.5" hidden="1" thickTop="1">
      <c r="A63" s="2"/>
      <c r="B63" s="16"/>
      <c r="C63" t="s">
        <v>7</v>
      </c>
      <c r="V63">
        <f t="shared" si="1"/>
        <v>0</v>
      </c>
      <c r="W63" s="1"/>
    </row>
    <row r="64" spans="1:22" ht="12.75" hidden="1">
      <c r="A64" s="2"/>
      <c r="B64" s="16"/>
      <c r="C64" t="s">
        <v>8</v>
      </c>
      <c r="V64">
        <f t="shared" si="1"/>
        <v>0</v>
      </c>
    </row>
    <row r="65" spans="1:23" ht="13.5" hidden="1" thickBot="1">
      <c r="A65" s="12"/>
      <c r="B65" s="17"/>
      <c r="C65" s="9" t="s">
        <v>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f t="shared" si="1"/>
        <v>0</v>
      </c>
      <c r="W65" s="13">
        <f>IF(V64&lt;&gt;0,V65/V64,0)</f>
        <v>0</v>
      </c>
    </row>
    <row r="66" spans="1:23" ht="13.5" hidden="1" thickTop="1">
      <c r="A66" s="2"/>
      <c r="B66" s="16"/>
      <c r="C66" t="s">
        <v>7</v>
      </c>
      <c r="V66">
        <f t="shared" si="1"/>
        <v>0</v>
      </c>
      <c r="W66" s="1"/>
    </row>
    <row r="67" spans="1:22" ht="12.75" hidden="1">
      <c r="A67" s="2"/>
      <c r="B67" s="16"/>
      <c r="C67" t="s">
        <v>8</v>
      </c>
      <c r="V67">
        <f aca="true" t="shared" si="2" ref="V67:V98">SUM(D67:U67)</f>
        <v>0</v>
      </c>
    </row>
    <row r="68" spans="1:23" ht="13.5" hidden="1" thickBot="1">
      <c r="A68" s="12"/>
      <c r="B68" s="17"/>
      <c r="C68" s="9" t="s">
        <v>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si="2"/>
        <v>0</v>
      </c>
      <c r="W68" s="13">
        <f>IF(V67&lt;&gt;0,V68/V67,0)</f>
        <v>0</v>
      </c>
    </row>
    <row r="69" spans="1:23" ht="13.5" hidden="1" thickTop="1">
      <c r="A69" s="2"/>
      <c r="B69" s="16"/>
      <c r="C69" t="s">
        <v>7</v>
      </c>
      <c r="V69">
        <f t="shared" si="2"/>
        <v>0</v>
      </c>
      <c r="W69" s="1"/>
    </row>
    <row r="70" spans="1:22" ht="12.75" hidden="1">
      <c r="A70" s="2"/>
      <c r="B70" s="16"/>
      <c r="C70" t="s">
        <v>8</v>
      </c>
      <c r="V70">
        <f t="shared" si="2"/>
        <v>0</v>
      </c>
    </row>
    <row r="71" spans="1:23" ht="13.5" hidden="1" thickBot="1">
      <c r="A71" s="12"/>
      <c r="B71" s="17"/>
      <c r="C71" s="9" t="s">
        <v>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2"/>
        <v>0</v>
      </c>
      <c r="W71" s="13">
        <f>IF(V70&lt;&gt;0,V71/V70,0)</f>
        <v>0</v>
      </c>
    </row>
    <row r="72" spans="1:23" ht="13.5" hidden="1" thickTop="1">
      <c r="A72" s="2"/>
      <c r="B72" s="16"/>
      <c r="C72" t="s">
        <v>7</v>
      </c>
      <c r="V72">
        <f t="shared" si="2"/>
        <v>0</v>
      </c>
      <c r="W72" s="1"/>
    </row>
    <row r="73" spans="1:22" ht="12.75" hidden="1">
      <c r="A73" s="2"/>
      <c r="B73" s="16"/>
      <c r="C73" t="s">
        <v>8</v>
      </c>
      <c r="V73">
        <f t="shared" si="2"/>
        <v>0</v>
      </c>
    </row>
    <row r="74" spans="1:23" ht="13.5" hidden="1" thickBot="1">
      <c r="A74" s="12"/>
      <c r="B74" s="17"/>
      <c r="C74" s="9" t="s">
        <v>9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2"/>
        <v>0</v>
      </c>
      <c r="W74" s="13">
        <f>IF(V73&lt;&gt;0,V74/V73,0)</f>
        <v>0</v>
      </c>
    </row>
    <row r="75" spans="1:23" ht="13.5" hidden="1" thickTop="1">
      <c r="A75" s="2"/>
      <c r="B75" s="16"/>
      <c r="C75" t="s">
        <v>7</v>
      </c>
      <c r="V75">
        <f t="shared" si="2"/>
        <v>0</v>
      </c>
      <c r="W75" s="1"/>
    </row>
    <row r="76" spans="1:22" ht="12.75" hidden="1">
      <c r="A76" s="2"/>
      <c r="B76" s="16"/>
      <c r="C76" t="s">
        <v>8</v>
      </c>
      <c r="V76">
        <f t="shared" si="2"/>
        <v>0</v>
      </c>
    </row>
    <row r="77" spans="1:23" ht="13.5" hidden="1" thickBot="1">
      <c r="A77" s="12"/>
      <c r="B77" s="17"/>
      <c r="C77" s="9" t="s">
        <v>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 t="shared" si="2"/>
        <v>0</v>
      </c>
      <c r="W77" s="13">
        <f>IF(V76&lt;&gt;0,V77/V76,0)</f>
        <v>0</v>
      </c>
    </row>
    <row r="78" spans="1:23" ht="13.5" hidden="1" thickTop="1">
      <c r="A78" s="2"/>
      <c r="B78" s="16"/>
      <c r="C78" t="s">
        <v>7</v>
      </c>
      <c r="V78">
        <f t="shared" si="2"/>
        <v>0</v>
      </c>
      <c r="W78" s="1"/>
    </row>
    <row r="79" spans="1:22" ht="12.75" hidden="1">
      <c r="A79" s="2"/>
      <c r="B79" s="16"/>
      <c r="C79" t="s">
        <v>8</v>
      </c>
      <c r="V79">
        <f t="shared" si="2"/>
        <v>0</v>
      </c>
    </row>
    <row r="80" spans="1:23" ht="13.5" hidden="1" thickBot="1">
      <c r="A80" s="12"/>
      <c r="B80" s="17"/>
      <c r="C80" s="9" t="s">
        <v>9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f t="shared" si="2"/>
        <v>0</v>
      </c>
      <c r="W80" s="13">
        <f>IF(V79&lt;&gt;0,V80/V79,0)</f>
        <v>0</v>
      </c>
    </row>
    <row r="81" spans="1:23" ht="13.5" hidden="1" thickTop="1">
      <c r="A81" s="2"/>
      <c r="B81" s="16"/>
      <c r="C81" t="s">
        <v>7</v>
      </c>
      <c r="V81">
        <f t="shared" si="2"/>
        <v>0</v>
      </c>
      <c r="W81" s="1"/>
    </row>
    <row r="82" spans="1:22" ht="12.75" hidden="1">
      <c r="A82" s="2"/>
      <c r="B82" s="16"/>
      <c r="C82" t="s">
        <v>8</v>
      </c>
      <c r="V82">
        <f t="shared" si="2"/>
        <v>0</v>
      </c>
    </row>
    <row r="83" spans="1:23" ht="13.5" hidden="1" thickBot="1">
      <c r="A83" s="12"/>
      <c r="B83" s="17"/>
      <c r="C83" s="9" t="s">
        <v>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2"/>
        <v>0</v>
      </c>
      <c r="W83" s="13">
        <f>IF(V82&lt;&gt;0,V83/V82,0)</f>
        <v>0</v>
      </c>
    </row>
    <row r="84" spans="1:23" ht="13.5" hidden="1" thickTop="1">
      <c r="A84" s="2"/>
      <c r="B84" s="16"/>
      <c r="C84" t="s">
        <v>7</v>
      </c>
      <c r="V84">
        <f t="shared" si="2"/>
        <v>0</v>
      </c>
      <c r="W84" s="1"/>
    </row>
    <row r="85" spans="1:22" ht="12.75" hidden="1">
      <c r="A85" s="2"/>
      <c r="B85" s="16"/>
      <c r="C85" t="s">
        <v>8</v>
      </c>
      <c r="V85">
        <f t="shared" si="2"/>
        <v>0</v>
      </c>
    </row>
    <row r="86" spans="1:23" ht="13.5" hidden="1" thickBot="1">
      <c r="A86" s="12"/>
      <c r="B86" s="17"/>
      <c r="C86" s="9" t="s">
        <v>9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f t="shared" si="2"/>
        <v>0</v>
      </c>
      <c r="W86" s="13">
        <f>IF(V85&lt;&gt;0,V86/V85,0)</f>
        <v>0</v>
      </c>
    </row>
    <row r="87" spans="1:23" ht="13.5" hidden="1" thickTop="1">
      <c r="A87" s="2"/>
      <c r="B87" s="16"/>
      <c r="C87" t="s">
        <v>7</v>
      </c>
      <c r="V87">
        <f t="shared" si="2"/>
        <v>0</v>
      </c>
      <c r="W87" s="1"/>
    </row>
    <row r="88" spans="1:22" ht="12.75" hidden="1">
      <c r="A88" s="2"/>
      <c r="B88" s="16"/>
      <c r="C88" t="s">
        <v>8</v>
      </c>
      <c r="V88">
        <f t="shared" si="2"/>
        <v>0</v>
      </c>
    </row>
    <row r="89" spans="1:23" ht="13.5" hidden="1" thickBot="1">
      <c r="A89" s="12"/>
      <c r="B89" s="17"/>
      <c r="C89" s="9" t="s">
        <v>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2"/>
        <v>0</v>
      </c>
      <c r="W89" s="13">
        <f>IF(V88&lt;&gt;0,V89/V88,0)</f>
        <v>0</v>
      </c>
    </row>
    <row r="90" spans="1:23" ht="13.5" hidden="1" thickTop="1">
      <c r="A90" s="2"/>
      <c r="B90" s="16"/>
      <c r="C90" t="s">
        <v>7</v>
      </c>
      <c r="V90">
        <f t="shared" si="2"/>
        <v>0</v>
      </c>
      <c r="W90" s="1"/>
    </row>
    <row r="91" spans="1:22" ht="12.75" hidden="1">
      <c r="A91" s="2"/>
      <c r="B91" s="16"/>
      <c r="C91" t="s">
        <v>8</v>
      </c>
      <c r="V91">
        <f t="shared" si="2"/>
        <v>0</v>
      </c>
    </row>
    <row r="92" spans="1:23" ht="13.5" hidden="1" thickBot="1">
      <c r="A92" s="12"/>
      <c r="B92" s="17"/>
      <c r="C92" s="9" t="s">
        <v>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2"/>
        <v>0</v>
      </c>
      <c r="W92" s="13">
        <f>IF(V91&lt;&gt;0,V92/V91,0)</f>
        <v>0</v>
      </c>
    </row>
    <row r="93" spans="1:23" ht="13.5" hidden="1" thickTop="1">
      <c r="A93" s="2"/>
      <c r="B93" s="16"/>
      <c r="C93" t="s">
        <v>7</v>
      </c>
      <c r="V93">
        <f t="shared" si="2"/>
        <v>0</v>
      </c>
      <c r="W93" s="1"/>
    </row>
    <row r="94" spans="1:22" ht="12.75" hidden="1">
      <c r="A94" s="2"/>
      <c r="B94" s="16"/>
      <c r="C94" t="s">
        <v>8</v>
      </c>
      <c r="V94">
        <f t="shared" si="2"/>
        <v>0</v>
      </c>
    </row>
    <row r="95" spans="1:23" ht="13.5" hidden="1" thickBot="1">
      <c r="A95" s="12"/>
      <c r="B95" s="17"/>
      <c r="C95" s="9" t="s">
        <v>9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f t="shared" si="2"/>
        <v>0</v>
      </c>
      <c r="W95" s="13">
        <f>IF(V94&lt;&gt;0,V95/V94,0)</f>
        <v>0</v>
      </c>
    </row>
    <row r="96" spans="1:23" ht="13.5" hidden="1" thickTop="1">
      <c r="A96" s="2"/>
      <c r="B96" s="16"/>
      <c r="C96" t="s">
        <v>7</v>
      </c>
      <c r="V96">
        <f t="shared" si="2"/>
        <v>0</v>
      </c>
      <c r="W96" s="1"/>
    </row>
    <row r="97" spans="1:22" ht="12.75" hidden="1">
      <c r="A97" s="2"/>
      <c r="B97" s="16"/>
      <c r="C97" t="s">
        <v>8</v>
      </c>
      <c r="V97">
        <f t="shared" si="2"/>
        <v>0</v>
      </c>
    </row>
    <row r="98" spans="1:23" ht="13.5" hidden="1" thickBot="1">
      <c r="A98" s="12"/>
      <c r="B98" s="17"/>
      <c r="C98" s="9" t="s">
        <v>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si="2"/>
        <v>0</v>
      </c>
      <c r="W98" s="13">
        <f>IF(V97&lt;&gt;0,V98/V97,0)</f>
        <v>0</v>
      </c>
    </row>
    <row r="99" spans="1:23" ht="13.5" hidden="1" thickTop="1">
      <c r="A99" s="2"/>
      <c r="B99" s="16"/>
      <c r="C99" t="s">
        <v>7</v>
      </c>
      <c r="V99">
        <f aca="true" t="shared" si="3" ref="V99:V107">SUM(D99:U99)</f>
        <v>0</v>
      </c>
      <c r="W99" s="1"/>
    </row>
    <row r="100" spans="1:22" ht="12.75" hidden="1">
      <c r="A100" s="2"/>
      <c r="B100" s="16"/>
      <c r="C100" t="s">
        <v>8</v>
      </c>
      <c r="V100">
        <f t="shared" si="3"/>
        <v>0</v>
      </c>
    </row>
    <row r="101" spans="1:23" ht="13.5" hidden="1" thickBot="1">
      <c r="A101" s="12"/>
      <c r="B101" s="17"/>
      <c r="C101" s="9" t="s">
        <v>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3"/>
        <v>0</v>
      </c>
      <c r="W101" s="13">
        <f>IF(V100&lt;&gt;0,V101/V100,0)</f>
        <v>0</v>
      </c>
    </row>
    <row r="102" spans="1:23" ht="13.5" hidden="1" thickTop="1">
      <c r="A102" s="2"/>
      <c r="B102" s="16"/>
      <c r="C102" t="s">
        <v>7</v>
      </c>
      <c r="V102">
        <f t="shared" si="3"/>
        <v>0</v>
      </c>
      <c r="W102" s="1"/>
    </row>
    <row r="103" spans="1:22" ht="12.75" hidden="1">
      <c r="A103" s="2"/>
      <c r="B103" s="16"/>
      <c r="C103" t="s">
        <v>8</v>
      </c>
      <c r="V103">
        <f t="shared" si="3"/>
        <v>0</v>
      </c>
    </row>
    <row r="104" spans="1:23" ht="13.5" hidden="1" thickBot="1">
      <c r="A104" s="12"/>
      <c r="B104" s="17"/>
      <c r="C104" s="9" t="s">
        <v>9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3"/>
        <v>0</v>
      </c>
      <c r="W104" s="13">
        <f>IF(V103&lt;&gt;0,V104/V103,0)</f>
        <v>0</v>
      </c>
    </row>
    <row r="105" spans="1:23" ht="13.5" hidden="1" thickTop="1">
      <c r="A105" s="2"/>
      <c r="B105" s="16"/>
      <c r="C105" t="s">
        <v>7</v>
      </c>
      <c r="V105">
        <f t="shared" si="3"/>
        <v>0</v>
      </c>
      <c r="W105" s="1"/>
    </row>
    <row r="106" spans="1:22" ht="12.75" hidden="1">
      <c r="A106" s="2"/>
      <c r="B106" s="16"/>
      <c r="C106" t="s">
        <v>8</v>
      </c>
      <c r="V106">
        <f t="shared" si="3"/>
        <v>0</v>
      </c>
    </row>
    <row r="107" spans="1:23" ht="13.5" hidden="1" thickBot="1">
      <c r="A107" s="12"/>
      <c r="B107" s="17"/>
      <c r="C107" s="9" t="s">
        <v>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3"/>
        <v>0</v>
      </c>
      <c r="W107" s="13">
        <f>IF(V106&lt;&gt;0,V107/V106,0)</f>
        <v>0</v>
      </c>
    </row>
    <row r="108" spans="1:23" ht="13.5" thickTop="1">
      <c r="A108" s="5" t="s">
        <v>10</v>
      </c>
      <c r="C108" t="s">
        <v>8</v>
      </c>
      <c r="D108">
        <f aca="true" t="shared" si="4" ref="D108:V108">D4+D7+D10+D13+D16+D19+D22+D25+D28+D31+D34+D37+D40+D43+D46+D49+D52+D55+D58+D61+D64+D67+D70+D73+D76+D79+D82+D85+D88+D91+D94+D97+D100+D103+D106</f>
        <v>36</v>
      </c>
      <c r="E108">
        <f t="shared" si="4"/>
        <v>33</v>
      </c>
      <c r="F108">
        <f t="shared" si="4"/>
        <v>43</v>
      </c>
      <c r="G108">
        <f t="shared" si="4"/>
        <v>32</v>
      </c>
      <c r="H108">
        <f t="shared" si="4"/>
        <v>38</v>
      </c>
      <c r="I108">
        <f t="shared" si="4"/>
        <v>43</v>
      </c>
      <c r="J108">
        <f t="shared" si="4"/>
        <v>43</v>
      </c>
      <c r="K108">
        <f t="shared" si="4"/>
        <v>0</v>
      </c>
      <c r="L108">
        <f t="shared" si="4"/>
        <v>0</v>
      </c>
      <c r="M108">
        <f aca="true" t="shared" si="5" ref="M108:P109">M4+M7+M10+M13+M16+M19+M22+M25+M28+M31+M34+M37+M40+M43+M46+M49+M52+M55+M58+M61+M64+M67+M70+M73+M76+M79+M82+M85+M88+M91+M94+M97+M100+M103+M106</f>
        <v>0</v>
      </c>
      <c r="N108">
        <f t="shared" si="5"/>
        <v>0</v>
      </c>
      <c r="O108">
        <f t="shared" si="5"/>
        <v>0</v>
      </c>
      <c r="P108">
        <f t="shared" si="5"/>
        <v>0</v>
      </c>
      <c r="Q108">
        <f t="shared" si="4"/>
        <v>0</v>
      </c>
      <c r="R108">
        <f t="shared" si="4"/>
        <v>0</v>
      </c>
      <c r="S108">
        <f t="shared" si="4"/>
        <v>0</v>
      </c>
      <c r="T108">
        <f t="shared" si="4"/>
        <v>0</v>
      </c>
      <c r="U108">
        <f t="shared" si="4"/>
        <v>0</v>
      </c>
      <c r="V108">
        <f t="shared" si="4"/>
        <v>268</v>
      </c>
      <c r="W108" s="1"/>
    </row>
    <row r="109" spans="1:23" ht="12.75">
      <c r="A109" s="5"/>
      <c r="C109" t="s">
        <v>9</v>
      </c>
      <c r="D109">
        <f aca="true" t="shared" si="6" ref="D109:V109">D5+D8+D11+D14+D17+D20+D23+D26+D29+D32+D35+D38+D41+D44+D47+D50+D53+D56+D59+D62+D65+D68+D71+D74+D77+D80+D83+D86+D89+D92+D95+D98+D101+D104+D107</f>
        <v>22</v>
      </c>
      <c r="E109">
        <f t="shared" si="6"/>
        <v>15</v>
      </c>
      <c r="F109">
        <f t="shared" si="6"/>
        <v>22</v>
      </c>
      <c r="G109">
        <f t="shared" si="6"/>
        <v>15</v>
      </c>
      <c r="H109">
        <f t="shared" si="6"/>
        <v>26</v>
      </c>
      <c r="I109">
        <f t="shared" si="6"/>
        <v>27</v>
      </c>
      <c r="J109">
        <f t="shared" si="6"/>
        <v>25</v>
      </c>
      <c r="K109">
        <f t="shared" si="6"/>
        <v>0</v>
      </c>
      <c r="L109">
        <f t="shared" si="6"/>
        <v>0</v>
      </c>
      <c r="M109">
        <f t="shared" si="5"/>
        <v>0</v>
      </c>
      <c r="N109">
        <f t="shared" si="5"/>
        <v>0</v>
      </c>
      <c r="O109">
        <f t="shared" si="5"/>
        <v>0</v>
      </c>
      <c r="P109">
        <f t="shared" si="5"/>
        <v>0</v>
      </c>
      <c r="Q109">
        <f t="shared" si="6"/>
        <v>0</v>
      </c>
      <c r="R109">
        <f t="shared" si="6"/>
        <v>0</v>
      </c>
      <c r="S109">
        <f t="shared" si="6"/>
        <v>0</v>
      </c>
      <c r="T109">
        <f t="shared" si="6"/>
        <v>0</v>
      </c>
      <c r="U109">
        <f t="shared" si="6"/>
        <v>0</v>
      </c>
      <c r="V109">
        <f t="shared" si="6"/>
        <v>152</v>
      </c>
      <c r="W109" s="1">
        <f>IF(V108&lt;&gt;0,V109/V108,0)</f>
        <v>0.5671641791044776</v>
      </c>
    </row>
    <row r="110" spans="1:23" ht="12.75">
      <c r="A110" s="5" t="s">
        <v>11</v>
      </c>
      <c r="D110" s="2" t="s">
        <v>140</v>
      </c>
      <c r="E110" s="2" t="s">
        <v>108</v>
      </c>
      <c r="F110" s="2" t="s">
        <v>122</v>
      </c>
      <c r="G110" s="2" t="s">
        <v>170</v>
      </c>
      <c r="H110" s="2" t="s">
        <v>164</v>
      </c>
      <c r="I110" s="2" t="s">
        <v>122</v>
      </c>
      <c r="J110" s="2" t="s">
        <v>154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"/>
    </row>
    <row r="111" spans="1:22" ht="12.75">
      <c r="A111" s="5" t="s">
        <v>12</v>
      </c>
      <c r="D111">
        <v>15</v>
      </c>
      <c r="E111">
        <v>8</v>
      </c>
      <c r="F111">
        <v>10</v>
      </c>
      <c r="G111">
        <v>9</v>
      </c>
      <c r="H111">
        <v>0</v>
      </c>
      <c r="I111">
        <v>18</v>
      </c>
      <c r="J111">
        <v>16</v>
      </c>
      <c r="V111">
        <f>SUM(D111:U111)</f>
        <v>76</v>
      </c>
    </row>
    <row r="112" spans="1:22" ht="12.75">
      <c r="A112" s="5" t="s">
        <v>13</v>
      </c>
      <c r="D112">
        <v>25</v>
      </c>
      <c r="E112">
        <v>25</v>
      </c>
      <c r="F112">
        <v>23</v>
      </c>
      <c r="G112">
        <v>30</v>
      </c>
      <c r="H112">
        <v>7</v>
      </c>
      <c r="I112">
        <v>17</v>
      </c>
      <c r="J112">
        <v>34</v>
      </c>
      <c r="V112">
        <f>SUM(D112:U112)</f>
        <v>161</v>
      </c>
    </row>
    <row r="113" spans="1:22" ht="12.75">
      <c r="A113" s="5" t="s">
        <v>14</v>
      </c>
      <c r="D113">
        <f aca="true" t="shared" si="7" ref="D113:V113">D111-D112</f>
        <v>-10</v>
      </c>
      <c r="E113">
        <f t="shared" si="7"/>
        <v>-17</v>
      </c>
      <c r="F113">
        <f t="shared" si="7"/>
        <v>-13</v>
      </c>
      <c r="G113">
        <f t="shared" si="7"/>
        <v>-21</v>
      </c>
      <c r="H113">
        <f t="shared" si="7"/>
        <v>-7</v>
      </c>
      <c r="I113">
        <f t="shared" si="7"/>
        <v>1</v>
      </c>
      <c r="J113">
        <f t="shared" si="7"/>
        <v>-18</v>
      </c>
      <c r="K113">
        <f t="shared" si="7"/>
        <v>0</v>
      </c>
      <c r="L113">
        <f t="shared" si="7"/>
        <v>0</v>
      </c>
      <c r="M113">
        <f>M111-M112</f>
        <v>0</v>
      </c>
      <c r="N113">
        <f>N111-N112</f>
        <v>0</v>
      </c>
      <c r="O113">
        <f>O111-O112</f>
        <v>0</v>
      </c>
      <c r="P113">
        <f>P111-P112</f>
        <v>0</v>
      </c>
      <c r="Q113">
        <f t="shared" si="7"/>
        <v>0</v>
      </c>
      <c r="R113">
        <f t="shared" si="7"/>
        <v>0</v>
      </c>
      <c r="S113">
        <f t="shared" si="7"/>
        <v>0</v>
      </c>
      <c r="T113">
        <f t="shared" si="7"/>
        <v>0</v>
      </c>
      <c r="U113">
        <f t="shared" si="7"/>
        <v>0</v>
      </c>
      <c r="V113">
        <f t="shared" si="7"/>
        <v>-85</v>
      </c>
    </row>
    <row r="114" spans="1:22" ht="12.75" hidden="1">
      <c r="A114" s="5" t="s">
        <v>15</v>
      </c>
      <c r="D114" t="b">
        <f aca="true" t="shared" si="8" ref="D114:U114">IF(D113&gt;0,1)</f>
        <v>0</v>
      </c>
      <c r="E114" t="b">
        <f t="shared" si="8"/>
        <v>0</v>
      </c>
      <c r="F114" t="b">
        <f t="shared" si="8"/>
        <v>0</v>
      </c>
      <c r="G114" t="b">
        <f t="shared" si="8"/>
        <v>0</v>
      </c>
      <c r="H114" t="b">
        <f t="shared" si="8"/>
        <v>0</v>
      </c>
      <c r="I114">
        <f t="shared" si="8"/>
        <v>1</v>
      </c>
      <c r="J114" t="b">
        <f t="shared" si="8"/>
        <v>0</v>
      </c>
      <c r="K114" t="b">
        <f t="shared" si="8"/>
        <v>0</v>
      </c>
      <c r="L114" t="b">
        <f t="shared" si="8"/>
        <v>0</v>
      </c>
      <c r="M114" t="b">
        <f>IF(M113&gt;0,1)</f>
        <v>0</v>
      </c>
      <c r="N114" t="b">
        <f>IF(N113&gt;0,1)</f>
        <v>0</v>
      </c>
      <c r="O114" t="b">
        <f>IF(O113&gt;0,1)</f>
        <v>0</v>
      </c>
      <c r="P114" t="b">
        <f>IF(P113&gt;0,1)</f>
        <v>0</v>
      </c>
      <c r="Q114" t="b">
        <f t="shared" si="8"/>
        <v>0</v>
      </c>
      <c r="R114" t="b">
        <f t="shared" si="8"/>
        <v>0</v>
      </c>
      <c r="S114" t="b">
        <f t="shared" si="8"/>
        <v>0</v>
      </c>
      <c r="T114" t="b">
        <f t="shared" si="8"/>
        <v>0</v>
      </c>
      <c r="U114" t="b">
        <f t="shared" si="8"/>
        <v>0</v>
      </c>
      <c r="V114">
        <f>SUM(D114:U114)</f>
        <v>1</v>
      </c>
    </row>
    <row r="115" spans="1:22" ht="12.75" hidden="1">
      <c r="A115" s="5" t="s">
        <v>16</v>
      </c>
      <c r="D115">
        <f aca="true" t="shared" si="9" ref="D115:U115">IF(D113&lt;0,1)</f>
        <v>1</v>
      </c>
      <c r="E115">
        <f t="shared" si="9"/>
        <v>1</v>
      </c>
      <c r="F115">
        <f t="shared" si="9"/>
        <v>1</v>
      </c>
      <c r="G115">
        <f t="shared" si="9"/>
        <v>1</v>
      </c>
      <c r="H115">
        <f t="shared" si="9"/>
        <v>1</v>
      </c>
      <c r="I115" t="b">
        <f t="shared" si="9"/>
        <v>0</v>
      </c>
      <c r="J115">
        <f t="shared" si="9"/>
        <v>1</v>
      </c>
      <c r="K115" t="b">
        <f t="shared" si="9"/>
        <v>0</v>
      </c>
      <c r="L115" t="b">
        <f t="shared" si="9"/>
        <v>0</v>
      </c>
      <c r="M115" t="b">
        <f>IF(M113&lt;0,1)</f>
        <v>0</v>
      </c>
      <c r="N115" t="b">
        <f>IF(N113&lt;0,1)</f>
        <v>0</v>
      </c>
      <c r="O115" t="b">
        <f>IF(O113&lt;0,1)</f>
        <v>0</v>
      </c>
      <c r="P115" t="b">
        <f>IF(P113&lt;0,1)</f>
        <v>0</v>
      </c>
      <c r="Q115" t="b">
        <f t="shared" si="9"/>
        <v>0</v>
      </c>
      <c r="R115" t="b">
        <f t="shared" si="9"/>
        <v>0</v>
      </c>
      <c r="S115" t="b">
        <f t="shared" si="9"/>
        <v>0</v>
      </c>
      <c r="T115" t="b">
        <f t="shared" si="9"/>
        <v>0</v>
      </c>
      <c r="U115" t="b">
        <f t="shared" si="9"/>
        <v>0</v>
      </c>
      <c r="V115">
        <f>SUM(D115:U115)</f>
        <v>6</v>
      </c>
    </row>
    <row r="116" spans="1:22" ht="12.75" hidden="1">
      <c r="A116" s="5" t="s">
        <v>17</v>
      </c>
      <c r="V116">
        <f>COUNTA(D116:U116)</f>
        <v>0</v>
      </c>
    </row>
    <row r="117" spans="1:22" ht="12.75" hidden="1">
      <c r="A117" s="5" t="s">
        <v>18</v>
      </c>
      <c r="V117">
        <f>COUNTA(D117:U117)</f>
        <v>0</v>
      </c>
    </row>
  </sheetData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workbookViewId="0" topLeftCell="A1">
      <pane xSplit="3" ySplit="2" topLeftCell="D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I2" sqref="I2"/>
    </sheetView>
  </sheetViews>
  <sheetFormatPr defaultColWidth="9.140625" defaultRowHeight="12.75"/>
  <cols>
    <col min="1" max="1" width="15.8515625" style="0" customWidth="1"/>
    <col min="2" max="2" width="2.28125" style="0" hidden="1" customWidth="1"/>
    <col min="3" max="3" width="3.57421875" style="0" customWidth="1"/>
    <col min="4" max="19" width="6.140625" style="0" customWidth="1"/>
    <col min="20" max="21" width="6.140625" style="0" hidden="1" customWidth="1"/>
    <col min="22" max="22" width="6.7109375" style="0" customWidth="1"/>
    <col min="23" max="23" width="10.140625" style="0" customWidth="1"/>
  </cols>
  <sheetData>
    <row r="1" spans="1:8" ht="12.75">
      <c r="A1" t="s">
        <v>25</v>
      </c>
      <c r="H1" t="s">
        <v>24</v>
      </c>
    </row>
    <row r="2" spans="1:23" ht="12.75">
      <c r="A2" t="s">
        <v>0</v>
      </c>
      <c r="B2" t="s">
        <v>1</v>
      </c>
      <c r="D2" s="6">
        <v>42471</v>
      </c>
      <c r="E2" s="6">
        <v>42485</v>
      </c>
      <c r="F2" s="6">
        <v>42492</v>
      </c>
      <c r="G2" s="6">
        <v>42506</v>
      </c>
      <c r="H2" s="6">
        <v>42513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t="s">
        <v>6</v>
      </c>
      <c r="W2" t="s">
        <v>5</v>
      </c>
    </row>
    <row r="3" spans="1:22" ht="12.75">
      <c r="A3" s="2" t="s">
        <v>35</v>
      </c>
      <c r="B3" s="16"/>
      <c r="C3" t="s">
        <v>7</v>
      </c>
      <c r="D3" s="14">
        <v>5</v>
      </c>
      <c r="E3" s="14">
        <v>4</v>
      </c>
      <c r="F3" s="14">
        <v>5</v>
      </c>
      <c r="G3" s="14">
        <v>5</v>
      </c>
      <c r="H3" s="14">
        <v>6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>
        <f aca="true" t="shared" si="0" ref="V3:V34">SUM(D3:U3)</f>
        <v>25</v>
      </c>
    </row>
    <row r="4" spans="1:22" ht="12.75">
      <c r="A4" s="2"/>
      <c r="B4" s="16"/>
      <c r="C4" t="s">
        <v>8</v>
      </c>
      <c r="D4">
        <v>5</v>
      </c>
      <c r="E4">
        <v>4</v>
      </c>
      <c r="F4">
        <v>5</v>
      </c>
      <c r="G4">
        <v>5</v>
      </c>
      <c r="H4">
        <v>6</v>
      </c>
      <c r="V4">
        <f t="shared" si="0"/>
        <v>25</v>
      </c>
    </row>
    <row r="5" spans="1:23" ht="13.5" thickBot="1">
      <c r="A5" s="12"/>
      <c r="B5" s="17"/>
      <c r="C5" s="9" t="s">
        <v>9</v>
      </c>
      <c r="D5" s="9">
        <v>3</v>
      </c>
      <c r="E5" s="9">
        <v>2</v>
      </c>
      <c r="F5" s="9">
        <v>4</v>
      </c>
      <c r="G5" s="9">
        <v>4</v>
      </c>
      <c r="H5" s="9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 t="shared" si="0"/>
        <v>19</v>
      </c>
      <c r="W5" s="13">
        <f>IF(V4&lt;&gt;0,V5/V4,0)</f>
        <v>0.76</v>
      </c>
    </row>
    <row r="6" spans="1:23" ht="13.5" thickTop="1">
      <c r="A6" s="2" t="s">
        <v>42</v>
      </c>
      <c r="B6" s="16"/>
      <c r="C6" t="s">
        <v>7</v>
      </c>
      <c r="D6" s="31">
        <v>4</v>
      </c>
      <c r="E6" s="31">
        <v>4</v>
      </c>
      <c r="F6" s="31">
        <v>4</v>
      </c>
      <c r="H6" s="31">
        <v>6</v>
      </c>
      <c r="V6">
        <f t="shared" si="0"/>
        <v>18</v>
      </c>
      <c r="W6" s="1"/>
    </row>
    <row r="7" spans="1:22" ht="12.75">
      <c r="A7" s="2"/>
      <c r="B7" s="16"/>
      <c r="C7" t="s">
        <v>8</v>
      </c>
      <c r="D7" s="31">
        <v>4</v>
      </c>
      <c r="E7" s="31">
        <v>4</v>
      </c>
      <c r="F7" s="31">
        <v>4</v>
      </c>
      <c r="H7" s="31">
        <v>6</v>
      </c>
      <c r="V7">
        <f t="shared" si="0"/>
        <v>18</v>
      </c>
    </row>
    <row r="8" spans="1:23" ht="13.5" thickBot="1">
      <c r="A8" s="12"/>
      <c r="B8" s="17"/>
      <c r="C8" s="9" t="s">
        <v>9</v>
      </c>
      <c r="D8" s="9">
        <v>4</v>
      </c>
      <c r="E8" s="9">
        <v>4</v>
      </c>
      <c r="F8" s="9">
        <v>2</v>
      </c>
      <c r="G8" s="9"/>
      <c r="H8" s="9">
        <v>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14</v>
      </c>
      <c r="W8" s="13">
        <f>IF(V7&lt;&gt;0,V8/V7,0)</f>
        <v>0.7777777777777778</v>
      </c>
    </row>
    <row r="9" spans="1:23" ht="13.5" thickTop="1">
      <c r="A9" s="2" t="s">
        <v>92</v>
      </c>
      <c r="B9" s="16"/>
      <c r="C9" t="s">
        <v>7</v>
      </c>
      <c r="D9" s="31">
        <v>4</v>
      </c>
      <c r="E9" s="31">
        <v>4</v>
      </c>
      <c r="F9" s="31">
        <v>5</v>
      </c>
      <c r="G9" s="31">
        <v>5</v>
      </c>
      <c r="V9">
        <f t="shared" si="0"/>
        <v>18</v>
      </c>
      <c r="W9" s="1"/>
    </row>
    <row r="10" spans="1:22" ht="12.75">
      <c r="A10" s="2"/>
      <c r="B10" s="16"/>
      <c r="C10" t="s">
        <v>8</v>
      </c>
      <c r="D10" s="31">
        <v>4</v>
      </c>
      <c r="E10" s="31">
        <v>4</v>
      </c>
      <c r="F10" s="31">
        <v>5</v>
      </c>
      <c r="G10" s="31">
        <v>4</v>
      </c>
      <c r="V10">
        <f t="shared" si="0"/>
        <v>17</v>
      </c>
    </row>
    <row r="11" spans="1:23" ht="13.5" thickBot="1">
      <c r="A11" s="12"/>
      <c r="B11" s="17"/>
      <c r="C11" s="9" t="s">
        <v>9</v>
      </c>
      <c r="D11" s="9">
        <v>3</v>
      </c>
      <c r="E11" s="9">
        <v>1</v>
      </c>
      <c r="F11" s="9">
        <v>4</v>
      </c>
      <c r="G11" s="9">
        <v>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10</v>
      </c>
      <c r="W11" s="13">
        <f>IF(V10&lt;&gt;0,V11/V10,0)</f>
        <v>0.5882352941176471</v>
      </c>
    </row>
    <row r="12" spans="1:23" ht="13.5" thickTop="1">
      <c r="A12" s="2" t="s">
        <v>34</v>
      </c>
      <c r="B12" s="16"/>
      <c r="C12" t="s">
        <v>7</v>
      </c>
      <c r="D12" s="31">
        <v>4</v>
      </c>
      <c r="E12" s="31">
        <v>4</v>
      </c>
      <c r="F12" s="31">
        <v>5</v>
      </c>
      <c r="G12" s="31">
        <v>5</v>
      </c>
      <c r="H12" s="31">
        <v>6</v>
      </c>
      <c r="V12">
        <f t="shared" si="0"/>
        <v>24</v>
      </c>
      <c r="W12" s="1"/>
    </row>
    <row r="13" spans="1:22" ht="12.75">
      <c r="A13" s="2"/>
      <c r="B13" s="16"/>
      <c r="C13" t="s">
        <v>8</v>
      </c>
      <c r="D13" s="31">
        <v>4</v>
      </c>
      <c r="E13" s="31">
        <v>4</v>
      </c>
      <c r="F13" s="31">
        <v>5</v>
      </c>
      <c r="G13" s="31">
        <v>5</v>
      </c>
      <c r="H13" s="31">
        <v>6</v>
      </c>
      <c r="V13">
        <f t="shared" si="0"/>
        <v>24</v>
      </c>
    </row>
    <row r="14" spans="1:23" ht="13.5" thickBot="1">
      <c r="A14" s="12"/>
      <c r="B14" s="17"/>
      <c r="C14" s="9" t="s">
        <v>9</v>
      </c>
      <c r="D14" s="9">
        <v>3</v>
      </c>
      <c r="E14" s="9">
        <v>3</v>
      </c>
      <c r="F14" s="9">
        <v>2</v>
      </c>
      <c r="G14" s="9">
        <v>4</v>
      </c>
      <c r="H14" s="9">
        <v>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17</v>
      </c>
      <c r="W14" s="13">
        <f>IF(V13&lt;&gt;0,V14/V13,0)</f>
        <v>0.7083333333333334</v>
      </c>
    </row>
    <row r="15" spans="1:23" ht="13.5" thickTop="1">
      <c r="A15" s="2" t="s">
        <v>36</v>
      </c>
      <c r="B15" s="16"/>
      <c r="C15" t="s">
        <v>7</v>
      </c>
      <c r="D15" s="31">
        <v>4</v>
      </c>
      <c r="E15" s="31">
        <v>4</v>
      </c>
      <c r="F15" s="31">
        <v>4</v>
      </c>
      <c r="G15" s="31">
        <v>5</v>
      </c>
      <c r="H15" s="31">
        <v>6</v>
      </c>
      <c r="V15">
        <f t="shared" si="0"/>
        <v>23</v>
      </c>
      <c r="W15" s="1"/>
    </row>
    <row r="16" spans="1:22" ht="12.75">
      <c r="A16" s="2"/>
      <c r="B16" s="16"/>
      <c r="C16" t="s">
        <v>8</v>
      </c>
      <c r="D16" s="31">
        <v>4</v>
      </c>
      <c r="E16" s="31">
        <v>4</v>
      </c>
      <c r="F16" s="31">
        <v>4</v>
      </c>
      <c r="G16" s="31">
        <v>5</v>
      </c>
      <c r="H16" s="31">
        <v>4</v>
      </c>
      <c r="V16">
        <f t="shared" si="0"/>
        <v>21</v>
      </c>
    </row>
    <row r="17" spans="1:23" ht="13.5" thickBot="1">
      <c r="A17" s="12"/>
      <c r="B17" s="17"/>
      <c r="C17" s="9" t="s">
        <v>9</v>
      </c>
      <c r="D17" s="9">
        <v>3</v>
      </c>
      <c r="E17" s="9">
        <v>2</v>
      </c>
      <c r="F17" s="9">
        <v>4</v>
      </c>
      <c r="G17" s="9">
        <v>4</v>
      </c>
      <c r="H17" s="9">
        <v>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16</v>
      </c>
      <c r="W17" s="13">
        <f>IF(V16&lt;&gt;0,V17/V16,0)</f>
        <v>0.7619047619047619</v>
      </c>
    </row>
    <row r="18" spans="1:23" ht="13.5" thickTop="1">
      <c r="A18" s="2" t="s">
        <v>38</v>
      </c>
      <c r="B18" s="16"/>
      <c r="C18" t="s">
        <v>7</v>
      </c>
      <c r="D18" s="31">
        <v>4</v>
      </c>
      <c r="E18" s="31">
        <v>4</v>
      </c>
      <c r="F18" s="31">
        <v>4</v>
      </c>
      <c r="G18" s="31">
        <v>5</v>
      </c>
      <c r="V18">
        <f t="shared" si="0"/>
        <v>17</v>
      </c>
      <c r="W18" s="1"/>
    </row>
    <row r="19" spans="1:22" ht="12.75">
      <c r="A19" s="2"/>
      <c r="B19" s="16"/>
      <c r="C19" t="s">
        <v>8</v>
      </c>
      <c r="D19" s="31">
        <v>4</v>
      </c>
      <c r="E19" s="31">
        <v>4</v>
      </c>
      <c r="F19" s="31">
        <v>4</v>
      </c>
      <c r="G19" s="31">
        <v>5</v>
      </c>
      <c r="V19">
        <f t="shared" si="0"/>
        <v>17</v>
      </c>
    </row>
    <row r="20" spans="1:23" ht="13.5" thickBot="1">
      <c r="A20" s="12"/>
      <c r="B20" s="17"/>
      <c r="C20" s="9" t="s">
        <v>9</v>
      </c>
      <c r="D20" s="9">
        <v>4</v>
      </c>
      <c r="E20" s="9">
        <v>3</v>
      </c>
      <c r="F20" s="9">
        <v>4</v>
      </c>
      <c r="G20" s="9">
        <v>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f t="shared" si="0"/>
        <v>14</v>
      </c>
      <c r="W20" s="13">
        <f>IF(V19&lt;&gt;0,V20/V19,0)</f>
        <v>0.8235294117647058</v>
      </c>
    </row>
    <row r="21" spans="1:23" ht="13.5" thickTop="1">
      <c r="A21" s="2" t="s">
        <v>37</v>
      </c>
      <c r="B21" s="16"/>
      <c r="C21" t="s">
        <v>7</v>
      </c>
      <c r="D21" s="31">
        <v>4</v>
      </c>
      <c r="E21" s="31">
        <v>4</v>
      </c>
      <c r="F21" s="31">
        <v>5</v>
      </c>
      <c r="G21" s="31">
        <v>5</v>
      </c>
      <c r="H21" s="31">
        <v>6</v>
      </c>
      <c r="V21">
        <f t="shared" si="0"/>
        <v>24</v>
      </c>
      <c r="W21" s="1"/>
    </row>
    <row r="22" spans="1:22" ht="12.75">
      <c r="A22" s="2"/>
      <c r="B22" s="16"/>
      <c r="C22" t="s">
        <v>8</v>
      </c>
      <c r="D22" s="31">
        <v>4</v>
      </c>
      <c r="E22" s="31">
        <v>3</v>
      </c>
      <c r="F22" s="31">
        <v>5</v>
      </c>
      <c r="G22" s="31">
        <v>5</v>
      </c>
      <c r="H22" s="31">
        <v>5</v>
      </c>
      <c r="V22">
        <f t="shared" si="0"/>
        <v>22</v>
      </c>
    </row>
    <row r="23" spans="1:23" ht="13.5" thickBot="1">
      <c r="A23" s="12"/>
      <c r="B23" s="17"/>
      <c r="C23" s="9" t="s">
        <v>9</v>
      </c>
      <c r="D23" s="9">
        <v>3</v>
      </c>
      <c r="E23" s="9">
        <v>3</v>
      </c>
      <c r="F23" s="9">
        <v>4</v>
      </c>
      <c r="G23" s="9">
        <v>1</v>
      </c>
      <c r="H23" s="9">
        <v>5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 t="shared" si="0"/>
        <v>16</v>
      </c>
      <c r="W23" s="13">
        <f>IF(V22&lt;&gt;0,V23/V22,0)</f>
        <v>0.7272727272727273</v>
      </c>
    </row>
    <row r="24" spans="1:23" ht="13.5" thickTop="1">
      <c r="A24" s="2" t="s">
        <v>40</v>
      </c>
      <c r="B24" s="16"/>
      <c r="C24" t="s">
        <v>7</v>
      </c>
      <c r="D24" s="31">
        <v>4</v>
      </c>
      <c r="E24" s="31">
        <v>4</v>
      </c>
      <c r="F24" s="31">
        <v>5</v>
      </c>
      <c r="G24" s="31">
        <v>5</v>
      </c>
      <c r="H24" s="31">
        <v>6</v>
      </c>
      <c r="V24">
        <f t="shared" si="0"/>
        <v>24</v>
      </c>
      <c r="W24" s="1"/>
    </row>
    <row r="25" spans="1:22" ht="12.75">
      <c r="A25" s="2"/>
      <c r="B25" s="16"/>
      <c r="C25" t="s">
        <v>8</v>
      </c>
      <c r="D25" s="31">
        <v>4</v>
      </c>
      <c r="E25" s="31">
        <v>4</v>
      </c>
      <c r="F25" s="31">
        <v>5</v>
      </c>
      <c r="G25" s="31">
        <v>5</v>
      </c>
      <c r="H25" s="31">
        <v>6</v>
      </c>
      <c r="V25">
        <f t="shared" si="0"/>
        <v>24</v>
      </c>
    </row>
    <row r="26" spans="1:23" ht="13.5" thickBot="1">
      <c r="A26" s="12"/>
      <c r="B26" s="17"/>
      <c r="C26" s="9" t="s">
        <v>9</v>
      </c>
      <c r="D26" s="9">
        <v>2</v>
      </c>
      <c r="E26" s="9">
        <v>3</v>
      </c>
      <c r="F26" s="9">
        <v>3</v>
      </c>
      <c r="G26" s="9">
        <v>4</v>
      </c>
      <c r="H26" s="9">
        <v>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f t="shared" si="0"/>
        <v>17</v>
      </c>
      <c r="W26" s="13">
        <f>IF(V25&lt;&gt;0,V26/V25,0)</f>
        <v>0.7083333333333334</v>
      </c>
    </row>
    <row r="27" spans="1:23" ht="13.5" thickTop="1">
      <c r="A27" s="2" t="s">
        <v>41</v>
      </c>
      <c r="B27" s="16"/>
      <c r="C27" t="s">
        <v>7</v>
      </c>
      <c r="D27" s="31">
        <v>4</v>
      </c>
      <c r="E27" s="31">
        <v>3</v>
      </c>
      <c r="F27" s="31">
        <v>4</v>
      </c>
      <c r="G27" s="31">
        <v>4</v>
      </c>
      <c r="H27" s="31">
        <v>6</v>
      </c>
      <c r="V27">
        <f t="shared" si="0"/>
        <v>21</v>
      </c>
      <c r="W27" s="1"/>
    </row>
    <row r="28" spans="1:22" ht="12.75">
      <c r="A28" s="2"/>
      <c r="B28" s="16"/>
      <c r="C28" t="s">
        <v>8</v>
      </c>
      <c r="D28" s="31">
        <v>3</v>
      </c>
      <c r="E28" s="31">
        <v>3</v>
      </c>
      <c r="F28" s="31">
        <v>4</v>
      </c>
      <c r="G28" s="31">
        <v>4</v>
      </c>
      <c r="H28" s="31">
        <v>6</v>
      </c>
      <c r="V28">
        <f t="shared" si="0"/>
        <v>20</v>
      </c>
    </row>
    <row r="29" spans="1:23" ht="13.5" thickBot="1">
      <c r="A29" s="12"/>
      <c r="B29" s="17"/>
      <c r="C29" s="9" t="s">
        <v>9</v>
      </c>
      <c r="D29" s="9">
        <v>3</v>
      </c>
      <c r="E29" s="9">
        <v>2</v>
      </c>
      <c r="F29" s="9">
        <v>2</v>
      </c>
      <c r="G29" s="9">
        <v>2</v>
      </c>
      <c r="H29" s="9">
        <v>5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14</v>
      </c>
      <c r="W29" s="13">
        <f>IF(V28&lt;&gt;0,V29/V28,0)</f>
        <v>0.7</v>
      </c>
    </row>
    <row r="30" spans="1:23" ht="13.5" thickTop="1">
      <c r="A30" s="2" t="s">
        <v>39</v>
      </c>
      <c r="B30" s="16"/>
      <c r="C30" t="s">
        <v>7</v>
      </c>
      <c r="D30" s="31">
        <v>4</v>
      </c>
      <c r="H30" s="31">
        <v>6</v>
      </c>
      <c r="V30">
        <f t="shared" si="0"/>
        <v>10</v>
      </c>
      <c r="W30" s="1"/>
    </row>
    <row r="31" spans="1:22" ht="12.75">
      <c r="A31" s="2"/>
      <c r="B31" s="16"/>
      <c r="C31" t="s">
        <v>8</v>
      </c>
      <c r="D31" s="31">
        <v>4</v>
      </c>
      <c r="H31" s="31">
        <v>6</v>
      </c>
      <c r="V31">
        <f t="shared" si="0"/>
        <v>10</v>
      </c>
    </row>
    <row r="32" spans="1:23" ht="13.5" thickBot="1">
      <c r="A32" s="12"/>
      <c r="B32" s="17"/>
      <c r="C32" s="9" t="s">
        <v>9</v>
      </c>
      <c r="D32" s="9">
        <v>4</v>
      </c>
      <c r="E32" s="9"/>
      <c r="F32" s="9"/>
      <c r="G32" s="9"/>
      <c r="H32" s="9">
        <v>5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 t="shared" si="0"/>
        <v>9</v>
      </c>
      <c r="W32" s="13">
        <f>IF(V31&lt;&gt;0,V32/V31,0)</f>
        <v>0.9</v>
      </c>
    </row>
    <row r="33" spans="1:23" ht="13.5" thickTop="1">
      <c r="A33" s="2" t="s">
        <v>152</v>
      </c>
      <c r="B33" s="16"/>
      <c r="C33" t="s">
        <v>7</v>
      </c>
      <c r="E33">
        <v>4</v>
      </c>
      <c r="F33">
        <v>5</v>
      </c>
      <c r="G33">
        <v>4</v>
      </c>
      <c r="H33" s="31">
        <v>6</v>
      </c>
      <c r="V33">
        <f t="shared" si="0"/>
        <v>19</v>
      </c>
      <c r="W33" s="1"/>
    </row>
    <row r="34" spans="1:22" ht="12.75">
      <c r="A34" s="2"/>
      <c r="B34" s="16"/>
      <c r="C34" t="s">
        <v>8</v>
      </c>
      <c r="E34">
        <v>4</v>
      </c>
      <c r="F34">
        <v>5</v>
      </c>
      <c r="G34">
        <v>4</v>
      </c>
      <c r="H34" s="31">
        <v>6</v>
      </c>
      <c r="V34">
        <f t="shared" si="0"/>
        <v>19</v>
      </c>
    </row>
    <row r="35" spans="1:23" ht="13.5" thickBot="1">
      <c r="A35" s="12"/>
      <c r="B35" s="17"/>
      <c r="C35" s="9" t="s">
        <v>9</v>
      </c>
      <c r="D35" s="9"/>
      <c r="E35" s="9">
        <v>3</v>
      </c>
      <c r="F35" s="9">
        <v>3</v>
      </c>
      <c r="G35" s="9">
        <v>1</v>
      </c>
      <c r="H35" s="9">
        <v>3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aca="true" t="shared" si="1" ref="V35:V66">SUM(D35:U35)</f>
        <v>10</v>
      </c>
      <c r="W35" s="13">
        <f>IF(V34&lt;&gt;0,V35/V34,0)</f>
        <v>0.5263157894736842</v>
      </c>
    </row>
    <row r="36" spans="1:23" ht="13.5" thickTop="1">
      <c r="A36" s="2" t="s">
        <v>153</v>
      </c>
      <c r="B36" s="16"/>
      <c r="C36" t="s">
        <v>7</v>
      </c>
      <c r="E36" s="31">
        <v>3</v>
      </c>
      <c r="V36">
        <f t="shared" si="1"/>
        <v>3</v>
      </c>
      <c r="W36" s="1"/>
    </row>
    <row r="37" spans="1:22" ht="12.75">
      <c r="A37" s="2"/>
      <c r="B37" s="16"/>
      <c r="C37" t="s">
        <v>8</v>
      </c>
      <c r="E37" s="31">
        <v>3</v>
      </c>
      <c r="V37">
        <f t="shared" si="1"/>
        <v>3</v>
      </c>
    </row>
    <row r="38" spans="1:23" ht="13.5" thickBot="1">
      <c r="A38" s="12"/>
      <c r="B38" s="17"/>
      <c r="C38" s="9" t="s">
        <v>9</v>
      </c>
      <c r="D38" s="9"/>
      <c r="E38" s="9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 t="shared" si="1"/>
        <v>2</v>
      </c>
      <c r="W38" s="13">
        <f>IF(V37&lt;&gt;0,V38/V37,0)</f>
        <v>0.6666666666666666</v>
      </c>
    </row>
    <row r="39" spans="1:23" ht="13.5" thickTop="1">
      <c r="A39" s="2" t="s">
        <v>175</v>
      </c>
      <c r="B39" s="16"/>
      <c r="C39" t="s">
        <v>7</v>
      </c>
      <c r="G39">
        <v>5</v>
      </c>
      <c r="V39">
        <f t="shared" si="1"/>
        <v>5</v>
      </c>
      <c r="W39" s="1"/>
    </row>
    <row r="40" spans="1:22" ht="12.75">
      <c r="A40" s="2"/>
      <c r="B40" s="16"/>
      <c r="C40" t="s">
        <v>8</v>
      </c>
      <c r="G40">
        <v>5</v>
      </c>
      <c r="V40">
        <f t="shared" si="1"/>
        <v>5</v>
      </c>
    </row>
    <row r="41" spans="1:23" ht="13.5" thickBot="1">
      <c r="A41" s="12"/>
      <c r="B41" s="17"/>
      <c r="C41" s="9" t="s">
        <v>9</v>
      </c>
      <c r="D41" s="9"/>
      <c r="E41" s="9"/>
      <c r="F41" s="9"/>
      <c r="G41" s="9">
        <v>2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2</v>
      </c>
      <c r="W41" s="13">
        <f>IF(V40&lt;&gt;0,V41/V40,0)</f>
        <v>0.4</v>
      </c>
    </row>
    <row r="42" spans="1:23" ht="13.5" thickTop="1">
      <c r="A42" s="2"/>
      <c r="B42" s="16"/>
      <c r="C42" t="s">
        <v>7</v>
      </c>
      <c r="V42">
        <f t="shared" si="1"/>
        <v>0</v>
      </c>
      <c r="W42" s="1"/>
    </row>
    <row r="43" spans="1:22" ht="12.75">
      <c r="A43" s="2"/>
      <c r="B43" s="16"/>
      <c r="C43" t="s">
        <v>8</v>
      </c>
      <c r="V43">
        <f t="shared" si="1"/>
        <v>0</v>
      </c>
    </row>
    <row r="44" spans="1:23" ht="13.5" thickBot="1">
      <c r="A44" s="12"/>
      <c r="B44" s="17"/>
      <c r="C44" s="9" t="s">
        <v>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0</v>
      </c>
      <c r="W44" s="13">
        <f>IF(V43&lt;&gt;0,V44/V43,0)</f>
        <v>0</v>
      </c>
    </row>
    <row r="45" spans="1:23" ht="13.5" thickTop="1">
      <c r="A45" s="2"/>
      <c r="B45" s="16"/>
      <c r="C45" t="s">
        <v>7</v>
      </c>
      <c r="V45">
        <f t="shared" si="1"/>
        <v>0</v>
      </c>
      <c r="W45" s="1"/>
    </row>
    <row r="46" spans="1:22" ht="12.75">
      <c r="A46" s="2"/>
      <c r="B46" s="16"/>
      <c r="C46" t="s">
        <v>8</v>
      </c>
      <c r="V46">
        <f t="shared" si="1"/>
        <v>0</v>
      </c>
    </row>
    <row r="47" spans="1:23" ht="13.5" thickBot="1">
      <c r="A47" s="12"/>
      <c r="B47" s="17"/>
      <c r="C47" s="9" t="s">
        <v>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 t="shared" si="1"/>
        <v>0</v>
      </c>
      <c r="W47" s="13">
        <f>IF(V46&lt;&gt;0,V47/V46,0)</f>
        <v>0</v>
      </c>
    </row>
    <row r="48" spans="1:23" ht="13.5" thickTop="1">
      <c r="A48" s="2"/>
      <c r="B48" s="16"/>
      <c r="C48" t="s">
        <v>7</v>
      </c>
      <c r="V48">
        <f t="shared" si="1"/>
        <v>0</v>
      </c>
      <c r="W48" s="1"/>
    </row>
    <row r="49" spans="1:22" ht="12.75">
      <c r="A49" s="2"/>
      <c r="B49" s="16"/>
      <c r="C49" t="s">
        <v>8</v>
      </c>
      <c r="V49">
        <f t="shared" si="1"/>
        <v>0</v>
      </c>
    </row>
    <row r="50" spans="1:23" ht="13.5" thickBot="1">
      <c r="A50" s="12"/>
      <c r="B50" s="17"/>
      <c r="C50" s="9" t="s">
        <v>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 t="shared" si="1"/>
        <v>0</v>
      </c>
      <c r="W50" s="13">
        <f>IF(V49&lt;&gt;0,V50/V49,0)</f>
        <v>0</v>
      </c>
    </row>
    <row r="51" spans="1:23" ht="13.5" hidden="1" thickTop="1">
      <c r="A51" s="2"/>
      <c r="B51" s="16"/>
      <c r="C51" t="s">
        <v>7</v>
      </c>
      <c r="V51">
        <f t="shared" si="1"/>
        <v>0</v>
      </c>
      <c r="W51" s="1"/>
    </row>
    <row r="52" spans="1:22" ht="12.75" hidden="1">
      <c r="A52" s="2"/>
      <c r="B52" s="16"/>
      <c r="C52" t="s">
        <v>8</v>
      </c>
      <c r="V52">
        <f t="shared" si="1"/>
        <v>0</v>
      </c>
    </row>
    <row r="53" spans="1:23" ht="13.5" hidden="1" thickBot="1">
      <c r="A53" s="12"/>
      <c r="B53" s="17"/>
      <c r="C53" s="9" t="s">
        <v>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 t="shared" si="1"/>
        <v>0</v>
      </c>
      <c r="W53" s="13">
        <f>IF(V52&lt;&gt;0,V53/V52,0)</f>
        <v>0</v>
      </c>
    </row>
    <row r="54" spans="1:23" ht="13.5" hidden="1" thickTop="1">
      <c r="A54" s="2"/>
      <c r="B54" s="16"/>
      <c r="C54" t="s">
        <v>7</v>
      </c>
      <c r="V54">
        <f t="shared" si="1"/>
        <v>0</v>
      </c>
      <c r="W54" s="1"/>
    </row>
    <row r="55" spans="1:22" ht="12.75" hidden="1">
      <c r="A55" s="2"/>
      <c r="B55" s="16"/>
      <c r="C55" t="s">
        <v>8</v>
      </c>
      <c r="V55">
        <f t="shared" si="1"/>
        <v>0</v>
      </c>
    </row>
    <row r="56" spans="1:23" ht="13.5" hidden="1" thickBot="1">
      <c r="A56" s="12"/>
      <c r="B56" s="17"/>
      <c r="C56" s="9" t="s">
        <v>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f t="shared" si="1"/>
        <v>0</v>
      </c>
      <c r="W56" s="13">
        <f>IF(V55&lt;&gt;0,V56/V55,0)</f>
        <v>0</v>
      </c>
    </row>
    <row r="57" spans="1:23" ht="13.5" hidden="1" thickTop="1">
      <c r="A57" s="2"/>
      <c r="B57" s="16"/>
      <c r="C57" t="s">
        <v>7</v>
      </c>
      <c r="V57">
        <f t="shared" si="1"/>
        <v>0</v>
      </c>
      <c r="W57" s="1"/>
    </row>
    <row r="58" spans="1:22" ht="12.75" hidden="1">
      <c r="A58" s="2"/>
      <c r="B58" s="16"/>
      <c r="C58" t="s">
        <v>8</v>
      </c>
      <c r="V58">
        <f t="shared" si="1"/>
        <v>0</v>
      </c>
    </row>
    <row r="59" spans="1:23" ht="13.5" hidden="1" thickBot="1">
      <c r="A59" s="12"/>
      <c r="B59" s="17"/>
      <c r="C59" s="9" t="s">
        <v>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1"/>
        <v>0</v>
      </c>
      <c r="W59" s="13">
        <f>IF(V58&lt;&gt;0,V59/V58,0)</f>
        <v>0</v>
      </c>
    </row>
    <row r="60" spans="1:23" ht="13.5" hidden="1" thickTop="1">
      <c r="A60" s="2"/>
      <c r="B60" s="16"/>
      <c r="C60" t="s">
        <v>7</v>
      </c>
      <c r="V60">
        <f t="shared" si="1"/>
        <v>0</v>
      </c>
      <c r="W60" s="1"/>
    </row>
    <row r="61" spans="1:22" ht="12.75" hidden="1">
      <c r="A61" s="2"/>
      <c r="B61" s="16"/>
      <c r="C61" t="s">
        <v>8</v>
      </c>
      <c r="V61">
        <f t="shared" si="1"/>
        <v>0</v>
      </c>
    </row>
    <row r="62" spans="1:23" ht="13.5" hidden="1" thickBot="1">
      <c r="A62" s="12"/>
      <c r="B62" s="17"/>
      <c r="C62" s="9" t="s">
        <v>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1"/>
        <v>0</v>
      </c>
      <c r="W62" s="13">
        <f>IF(V61&lt;&gt;0,V62/V61,0)</f>
        <v>0</v>
      </c>
    </row>
    <row r="63" spans="1:23" ht="13.5" hidden="1" thickTop="1">
      <c r="A63" s="2"/>
      <c r="B63" s="16"/>
      <c r="C63" t="s">
        <v>7</v>
      </c>
      <c r="V63">
        <f t="shared" si="1"/>
        <v>0</v>
      </c>
      <c r="W63" s="1"/>
    </row>
    <row r="64" spans="1:22" ht="12.75" hidden="1">
      <c r="A64" s="2"/>
      <c r="B64" s="16"/>
      <c r="C64" t="s">
        <v>8</v>
      </c>
      <c r="V64">
        <f t="shared" si="1"/>
        <v>0</v>
      </c>
    </row>
    <row r="65" spans="1:23" ht="13.5" hidden="1" thickBot="1">
      <c r="A65" s="12"/>
      <c r="B65" s="17"/>
      <c r="C65" s="9" t="s">
        <v>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f t="shared" si="1"/>
        <v>0</v>
      </c>
      <c r="W65" s="13">
        <f>IF(V64&lt;&gt;0,V65/V64,0)</f>
        <v>0</v>
      </c>
    </row>
    <row r="66" spans="1:23" ht="13.5" hidden="1" thickTop="1">
      <c r="A66" s="2"/>
      <c r="B66" s="16"/>
      <c r="C66" t="s">
        <v>7</v>
      </c>
      <c r="V66">
        <f t="shared" si="1"/>
        <v>0</v>
      </c>
      <c r="W66" s="1"/>
    </row>
    <row r="67" spans="1:22" ht="12.75" hidden="1">
      <c r="A67" s="2"/>
      <c r="B67" s="16"/>
      <c r="C67" t="s">
        <v>8</v>
      </c>
      <c r="V67">
        <f aca="true" t="shared" si="2" ref="V67:V98">SUM(D67:U67)</f>
        <v>0</v>
      </c>
    </row>
    <row r="68" spans="1:23" ht="13.5" hidden="1" thickBot="1">
      <c r="A68" s="12"/>
      <c r="B68" s="17"/>
      <c r="C68" s="9" t="s">
        <v>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si="2"/>
        <v>0</v>
      </c>
      <c r="W68" s="13">
        <f>IF(V67&lt;&gt;0,V68/V67,0)</f>
        <v>0</v>
      </c>
    </row>
    <row r="69" spans="1:23" ht="13.5" hidden="1" thickTop="1">
      <c r="A69" s="2"/>
      <c r="B69" s="16"/>
      <c r="C69" t="s">
        <v>7</v>
      </c>
      <c r="V69">
        <f t="shared" si="2"/>
        <v>0</v>
      </c>
      <c r="W69" s="1"/>
    </row>
    <row r="70" spans="1:22" ht="12.75" hidden="1">
      <c r="A70" s="2"/>
      <c r="B70" s="16"/>
      <c r="C70" t="s">
        <v>8</v>
      </c>
      <c r="V70">
        <f t="shared" si="2"/>
        <v>0</v>
      </c>
    </row>
    <row r="71" spans="1:23" ht="13.5" hidden="1" thickBot="1">
      <c r="A71" s="12"/>
      <c r="B71" s="17"/>
      <c r="C71" s="9" t="s">
        <v>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2"/>
        <v>0</v>
      </c>
      <c r="W71" s="13">
        <f>IF(V70&lt;&gt;0,V71/V70,0)</f>
        <v>0</v>
      </c>
    </row>
    <row r="72" spans="1:23" ht="13.5" hidden="1" thickTop="1">
      <c r="A72" s="2"/>
      <c r="B72" s="16"/>
      <c r="C72" t="s">
        <v>7</v>
      </c>
      <c r="V72">
        <f t="shared" si="2"/>
        <v>0</v>
      </c>
      <c r="W72" s="1"/>
    </row>
    <row r="73" spans="1:22" ht="12.75" hidden="1">
      <c r="A73" s="2"/>
      <c r="B73" s="16"/>
      <c r="C73" t="s">
        <v>8</v>
      </c>
      <c r="V73">
        <f t="shared" si="2"/>
        <v>0</v>
      </c>
    </row>
    <row r="74" spans="1:23" ht="13.5" hidden="1" thickBot="1">
      <c r="A74" s="12"/>
      <c r="B74" s="17"/>
      <c r="C74" s="9" t="s">
        <v>9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2"/>
        <v>0</v>
      </c>
      <c r="W74" s="13">
        <f>IF(V73&lt;&gt;0,V74/V73,0)</f>
        <v>0</v>
      </c>
    </row>
    <row r="75" spans="1:23" ht="13.5" hidden="1" thickTop="1">
      <c r="A75" s="2"/>
      <c r="B75" s="16"/>
      <c r="C75" t="s">
        <v>7</v>
      </c>
      <c r="V75">
        <f t="shared" si="2"/>
        <v>0</v>
      </c>
      <c r="W75" s="1"/>
    </row>
    <row r="76" spans="1:22" ht="12.75" hidden="1">
      <c r="A76" s="2"/>
      <c r="B76" s="16"/>
      <c r="C76" t="s">
        <v>8</v>
      </c>
      <c r="V76">
        <f t="shared" si="2"/>
        <v>0</v>
      </c>
    </row>
    <row r="77" spans="1:23" ht="13.5" hidden="1" thickBot="1">
      <c r="A77" s="12"/>
      <c r="B77" s="17"/>
      <c r="C77" s="9" t="s">
        <v>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 t="shared" si="2"/>
        <v>0</v>
      </c>
      <c r="W77" s="13">
        <f>IF(V76&lt;&gt;0,V77/V76,0)</f>
        <v>0</v>
      </c>
    </row>
    <row r="78" spans="1:23" ht="13.5" hidden="1" thickTop="1">
      <c r="A78" s="2"/>
      <c r="B78" s="16"/>
      <c r="C78" t="s">
        <v>7</v>
      </c>
      <c r="V78">
        <f t="shared" si="2"/>
        <v>0</v>
      </c>
      <c r="W78" s="1"/>
    </row>
    <row r="79" spans="1:22" ht="12.75" hidden="1">
      <c r="A79" s="2"/>
      <c r="B79" s="16"/>
      <c r="C79" t="s">
        <v>8</v>
      </c>
      <c r="V79">
        <f t="shared" si="2"/>
        <v>0</v>
      </c>
    </row>
    <row r="80" spans="1:23" ht="13.5" hidden="1" thickBot="1">
      <c r="A80" s="12"/>
      <c r="B80" s="17"/>
      <c r="C80" s="9" t="s">
        <v>9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f t="shared" si="2"/>
        <v>0</v>
      </c>
      <c r="W80" s="13">
        <f>IF(V79&lt;&gt;0,V80/V79,0)</f>
        <v>0</v>
      </c>
    </row>
    <row r="81" spans="1:23" ht="13.5" hidden="1" thickTop="1">
      <c r="A81" s="2"/>
      <c r="B81" s="16"/>
      <c r="C81" t="s">
        <v>7</v>
      </c>
      <c r="V81">
        <f t="shared" si="2"/>
        <v>0</v>
      </c>
      <c r="W81" s="1"/>
    </row>
    <row r="82" spans="1:22" ht="12.75" hidden="1">
      <c r="A82" s="2"/>
      <c r="B82" s="16"/>
      <c r="C82" t="s">
        <v>8</v>
      </c>
      <c r="V82">
        <f t="shared" si="2"/>
        <v>0</v>
      </c>
    </row>
    <row r="83" spans="1:23" ht="13.5" hidden="1" thickBot="1">
      <c r="A83" s="12"/>
      <c r="B83" s="17"/>
      <c r="C83" s="9" t="s">
        <v>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2"/>
        <v>0</v>
      </c>
      <c r="W83" s="13">
        <f>IF(V82&lt;&gt;0,V83/V82,0)</f>
        <v>0</v>
      </c>
    </row>
    <row r="84" spans="1:23" ht="13.5" hidden="1" thickTop="1">
      <c r="A84" s="2"/>
      <c r="B84" s="16"/>
      <c r="C84" t="s">
        <v>7</v>
      </c>
      <c r="V84">
        <f t="shared" si="2"/>
        <v>0</v>
      </c>
      <c r="W84" s="1"/>
    </row>
    <row r="85" spans="1:22" ht="12.75" hidden="1">
      <c r="A85" s="2"/>
      <c r="B85" s="16"/>
      <c r="C85" t="s">
        <v>8</v>
      </c>
      <c r="V85">
        <f t="shared" si="2"/>
        <v>0</v>
      </c>
    </row>
    <row r="86" spans="1:23" ht="13.5" hidden="1" thickBot="1">
      <c r="A86" s="12"/>
      <c r="B86" s="17"/>
      <c r="C86" s="9" t="s">
        <v>9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f t="shared" si="2"/>
        <v>0</v>
      </c>
      <c r="W86" s="13">
        <f>IF(V85&lt;&gt;0,V86/V85,0)</f>
        <v>0</v>
      </c>
    </row>
    <row r="87" spans="1:23" ht="13.5" hidden="1" thickTop="1">
      <c r="A87" s="2"/>
      <c r="B87" s="16"/>
      <c r="C87" t="s">
        <v>7</v>
      </c>
      <c r="V87">
        <f t="shared" si="2"/>
        <v>0</v>
      </c>
      <c r="W87" s="1"/>
    </row>
    <row r="88" spans="1:22" ht="12.75" hidden="1">
      <c r="A88" s="2"/>
      <c r="B88" s="16"/>
      <c r="C88" t="s">
        <v>8</v>
      </c>
      <c r="V88">
        <f t="shared" si="2"/>
        <v>0</v>
      </c>
    </row>
    <row r="89" spans="1:23" ht="13.5" hidden="1" thickBot="1">
      <c r="A89" s="12"/>
      <c r="B89" s="17"/>
      <c r="C89" s="9" t="s">
        <v>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2"/>
        <v>0</v>
      </c>
      <c r="W89" s="13">
        <f>IF(V88&lt;&gt;0,V89/V88,0)</f>
        <v>0</v>
      </c>
    </row>
    <row r="90" spans="1:23" ht="13.5" hidden="1" thickTop="1">
      <c r="A90" s="2"/>
      <c r="B90" s="16"/>
      <c r="C90" t="s">
        <v>7</v>
      </c>
      <c r="V90">
        <f t="shared" si="2"/>
        <v>0</v>
      </c>
      <c r="W90" s="1"/>
    </row>
    <row r="91" spans="1:22" ht="12.75" hidden="1">
      <c r="A91" s="2"/>
      <c r="B91" s="16"/>
      <c r="C91" t="s">
        <v>8</v>
      </c>
      <c r="V91">
        <f t="shared" si="2"/>
        <v>0</v>
      </c>
    </row>
    <row r="92" spans="1:23" ht="13.5" hidden="1" thickBot="1">
      <c r="A92" s="12"/>
      <c r="B92" s="17"/>
      <c r="C92" s="9" t="s">
        <v>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2"/>
        <v>0</v>
      </c>
      <c r="W92" s="13">
        <f>IF(V91&lt;&gt;0,V92/V91,0)</f>
        <v>0</v>
      </c>
    </row>
    <row r="93" spans="1:23" ht="13.5" hidden="1" thickTop="1">
      <c r="A93" s="2"/>
      <c r="B93" s="16"/>
      <c r="C93" t="s">
        <v>7</v>
      </c>
      <c r="V93">
        <f t="shared" si="2"/>
        <v>0</v>
      </c>
      <c r="W93" s="1"/>
    </row>
    <row r="94" spans="1:22" ht="12.75" hidden="1">
      <c r="A94" s="2"/>
      <c r="B94" s="16"/>
      <c r="C94" t="s">
        <v>8</v>
      </c>
      <c r="V94">
        <f t="shared" si="2"/>
        <v>0</v>
      </c>
    </row>
    <row r="95" spans="1:23" ht="13.5" hidden="1" thickBot="1">
      <c r="A95" s="12"/>
      <c r="B95" s="17"/>
      <c r="C95" s="9" t="s">
        <v>9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f t="shared" si="2"/>
        <v>0</v>
      </c>
      <c r="W95" s="13">
        <f>IF(V94&lt;&gt;0,V95/V94,0)</f>
        <v>0</v>
      </c>
    </row>
    <row r="96" spans="1:23" ht="13.5" hidden="1" thickTop="1">
      <c r="A96" s="2"/>
      <c r="B96" s="16"/>
      <c r="C96" t="s">
        <v>7</v>
      </c>
      <c r="V96">
        <f t="shared" si="2"/>
        <v>0</v>
      </c>
      <c r="W96" s="1"/>
    </row>
    <row r="97" spans="1:22" ht="12.75" hidden="1">
      <c r="A97" s="2"/>
      <c r="B97" s="16"/>
      <c r="C97" t="s">
        <v>8</v>
      </c>
      <c r="V97">
        <f t="shared" si="2"/>
        <v>0</v>
      </c>
    </row>
    <row r="98" spans="1:23" ht="13.5" hidden="1" thickBot="1">
      <c r="A98" s="12"/>
      <c r="B98" s="17"/>
      <c r="C98" s="9" t="s">
        <v>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si="2"/>
        <v>0</v>
      </c>
      <c r="W98" s="13">
        <f>IF(V97&lt;&gt;0,V98/V97,0)</f>
        <v>0</v>
      </c>
    </row>
    <row r="99" spans="1:23" ht="13.5" hidden="1" thickTop="1">
      <c r="A99" s="2"/>
      <c r="B99" s="16"/>
      <c r="C99" t="s">
        <v>7</v>
      </c>
      <c r="V99">
        <f aca="true" t="shared" si="3" ref="V99:V107">SUM(D99:U99)</f>
        <v>0</v>
      </c>
      <c r="W99" s="1"/>
    </row>
    <row r="100" spans="1:22" ht="12.75" hidden="1">
      <c r="A100" s="2"/>
      <c r="B100" s="16"/>
      <c r="C100" t="s">
        <v>8</v>
      </c>
      <c r="V100">
        <f t="shared" si="3"/>
        <v>0</v>
      </c>
    </row>
    <row r="101" spans="1:23" ht="13.5" hidden="1" thickBot="1">
      <c r="A101" s="12"/>
      <c r="B101" s="17"/>
      <c r="C101" s="9" t="s">
        <v>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3"/>
        <v>0</v>
      </c>
      <c r="W101" s="13">
        <f>IF(V100&lt;&gt;0,V101/V100,0)</f>
        <v>0</v>
      </c>
    </row>
    <row r="102" spans="1:23" ht="13.5" hidden="1" thickTop="1">
      <c r="A102" s="2"/>
      <c r="B102" s="16"/>
      <c r="C102" t="s">
        <v>7</v>
      </c>
      <c r="V102">
        <f t="shared" si="3"/>
        <v>0</v>
      </c>
      <c r="W102" s="1"/>
    </row>
    <row r="103" spans="1:22" ht="12.75" hidden="1">
      <c r="A103" s="2"/>
      <c r="B103" s="16"/>
      <c r="C103" t="s">
        <v>8</v>
      </c>
      <c r="V103">
        <f t="shared" si="3"/>
        <v>0</v>
      </c>
    </row>
    <row r="104" spans="1:23" ht="13.5" hidden="1" thickBot="1">
      <c r="A104" s="12"/>
      <c r="B104" s="17"/>
      <c r="C104" s="9" t="s">
        <v>9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3"/>
        <v>0</v>
      </c>
      <c r="W104" s="13">
        <f>IF(V103&lt;&gt;0,V104/V103,0)</f>
        <v>0</v>
      </c>
    </row>
    <row r="105" spans="1:23" ht="13.5" hidden="1" thickTop="1">
      <c r="A105" s="2"/>
      <c r="B105" s="16"/>
      <c r="C105" t="s">
        <v>7</v>
      </c>
      <c r="V105">
        <f t="shared" si="3"/>
        <v>0</v>
      </c>
      <c r="W105" s="1"/>
    </row>
    <row r="106" spans="1:22" ht="12.75" hidden="1">
      <c r="A106" s="2"/>
      <c r="B106" s="16"/>
      <c r="C106" t="s">
        <v>8</v>
      </c>
      <c r="V106">
        <f t="shared" si="3"/>
        <v>0</v>
      </c>
    </row>
    <row r="107" spans="1:23" ht="13.5" hidden="1" thickBot="1">
      <c r="A107" s="12"/>
      <c r="B107" s="17"/>
      <c r="C107" s="9" t="s">
        <v>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3"/>
        <v>0</v>
      </c>
      <c r="W107" s="13">
        <f>IF(V106&lt;&gt;0,V107/V106,0)</f>
        <v>0</v>
      </c>
    </row>
    <row r="108" spans="1:23" ht="13.5" thickTop="1">
      <c r="A108" s="5" t="s">
        <v>10</v>
      </c>
      <c r="C108" t="s">
        <v>8</v>
      </c>
      <c r="D108">
        <f aca="true" t="shared" si="4" ref="D108:V108">D4+D7+D10+D13+D16+D19+D22+D25+D28+D31+D34+D37+D40+D43+D46+D49+D52+D55+D58+D61+D64+D67+D70+D73+D76+D79+D82+D85+D88+D91+D94+D97+D100+D103+D106</f>
        <v>40</v>
      </c>
      <c r="E108">
        <f t="shared" si="4"/>
        <v>41</v>
      </c>
      <c r="F108">
        <f t="shared" si="4"/>
        <v>46</v>
      </c>
      <c r="G108">
        <f t="shared" si="4"/>
        <v>47</v>
      </c>
      <c r="H108">
        <f t="shared" si="4"/>
        <v>51</v>
      </c>
      <c r="I108">
        <f t="shared" si="4"/>
        <v>0</v>
      </c>
      <c r="J108">
        <f t="shared" si="4"/>
        <v>0</v>
      </c>
      <c r="K108">
        <f t="shared" si="4"/>
        <v>0</v>
      </c>
      <c r="L108">
        <f t="shared" si="4"/>
        <v>0</v>
      </c>
      <c r="M108">
        <f aca="true" t="shared" si="5" ref="M108:P109">M4+M7+M10+M13+M16+M19+M22+M25+M28+M31+M34+M37+M40+M43+M46+M49+M52+M55+M58+M61+M64+M67+M70+M73+M76+M79+M82+M85+M88+M91+M94+M97+M100+M103+M106</f>
        <v>0</v>
      </c>
      <c r="N108">
        <f t="shared" si="5"/>
        <v>0</v>
      </c>
      <c r="O108">
        <f t="shared" si="5"/>
        <v>0</v>
      </c>
      <c r="P108">
        <f t="shared" si="5"/>
        <v>0</v>
      </c>
      <c r="Q108">
        <f t="shared" si="4"/>
        <v>0</v>
      </c>
      <c r="R108">
        <f t="shared" si="4"/>
        <v>0</v>
      </c>
      <c r="S108">
        <f t="shared" si="4"/>
        <v>0</v>
      </c>
      <c r="T108">
        <f t="shared" si="4"/>
        <v>0</v>
      </c>
      <c r="U108">
        <f t="shared" si="4"/>
        <v>0</v>
      </c>
      <c r="V108">
        <f t="shared" si="4"/>
        <v>225</v>
      </c>
      <c r="W108" s="1"/>
    </row>
    <row r="109" spans="1:23" ht="12.75">
      <c r="A109" s="5"/>
      <c r="C109" t="s">
        <v>9</v>
      </c>
      <c r="D109">
        <f aca="true" t="shared" si="6" ref="D109:V109">D5+D8+D11+D14+D17+D20+D23+D26+D29+D32+D35+D38+D41+D44+D47+D50+D53+D56+D59+D62+D65+D68+D71+D74+D77+D80+D83+D86+D89+D92+D95+D98+D101+D104+D107</f>
        <v>32</v>
      </c>
      <c r="E109">
        <f t="shared" si="6"/>
        <v>28</v>
      </c>
      <c r="F109">
        <f t="shared" si="6"/>
        <v>32</v>
      </c>
      <c r="G109">
        <f t="shared" si="6"/>
        <v>27</v>
      </c>
      <c r="H109">
        <f t="shared" si="6"/>
        <v>41</v>
      </c>
      <c r="I109">
        <f t="shared" si="6"/>
        <v>0</v>
      </c>
      <c r="J109">
        <f t="shared" si="6"/>
        <v>0</v>
      </c>
      <c r="K109">
        <f t="shared" si="6"/>
        <v>0</v>
      </c>
      <c r="L109">
        <f t="shared" si="6"/>
        <v>0</v>
      </c>
      <c r="M109">
        <f t="shared" si="5"/>
        <v>0</v>
      </c>
      <c r="N109">
        <f t="shared" si="5"/>
        <v>0</v>
      </c>
      <c r="O109">
        <f t="shared" si="5"/>
        <v>0</v>
      </c>
      <c r="P109">
        <f t="shared" si="5"/>
        <v>0</v>
      </c>
      <c r="Q109">
        <f t="shared" si="6"/>
        <v>0</v>
      </c>
      <c r="R109">
        <f t="shared" si="6"/>
        <v>0</v>
      </c>
      <c r="S109">
        <f t="shared" si="6"/>
        <v>0</v>
      </c>
      <c r="T109">
        <f t="shared" si="6"/>
        <v>0</v>
      </c>
      <c r="U109">
        <f t="shared" si="6"/>
        <v>0</v>
      </c>
      <c r="V109">
        <f t="shared" si="6"/>
        <v>160</v>
      </c>
      <c r="W109" s="1">
        <f>IF(V108&lt;&gt;0,V109/V108,0)</f>
        <v>0.7111111111111111</v>
      </c>
    </row>
    <row r="110" spans="1:23" ht="12.75">
      <c r="A110" s="5" t="s">
        <v>11</v>
      </c>
      <c r="D110" s="2" t="s">
        <v>109</v>
      </c>
      <c r="E110" s="2" t="s">
        <v>108</v>
      </c>
      <c r="F110" s="2" t="s">
        <v>122</v>
      </c>
      <c r="G110" s="2" t="s">
        <v>170</v>
      </c>
      <c r="H110" s="2" t="s">
        <v>125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"/>
    </row>
    <row r="111" spans="1:22" ht="12.75">
      <c r="A111" s="5" t="s">
        <v>12</v>
      </c>
      <c r="D111">
        <v>25</v>
      </c>
      <c r="E111">
        <v>23</v>
      </c>
      <c r="F111">
        <v>27</v>
      </c>
      <c r="G111">
        <v>22</v>
      </c>
      <c r="H111">
        <v>34</v>
      </c>
      <c r="V111">
        <f>SUM(D111:U111)</f>
        <v>131</v>
      </c>
    </row>
    <row r="112" spans="1:22" ht="12.75">
      <c r="A112" s="5" t="s">
        <v>13</v>
      </c>
      <c r="D112">
        <v>11</v>
      </c>
      <c r="E112">
        <v>7</v>
      </c>
      <c r="F112">
        <v>15</v>
      </c>
      <c r="G112">
        <v>13</v>
      </c>
      <c r="H112">
        <v>16</v>
      </c>
      <c r="V112">
        <f>SUM(D112:U112)</f>
        <v>62</v>
      </c>
    </row>
    <row r="113" spans="1:22" ht="12.75">
      <c r="A113" s="5" t="s">
        <v>14</v>
      </c>
      <c r="D113">
        <f>D111-D112</f>
        <v>14</v>
      </c>
      <c r="E113">
        <f aca="true" t="shared" si="7" ref="E113:U113">E111-E112</f>
        <v>16</v>
      </c>
      <c r="F113">
        <f t="shared" si="7"/>
        <v>12</v>
      </c>
      <c r="G113">
        <f t="shared" si="7"/>
        <v>9</v>
      </c>
      <c r="H113">
        <f t="shared" si="7"/>
        <v>18</v>
      </c>
      <c r="I113">
        <f t="shared" si="7"/>
        <v>0</v>
      </c>
      <c r="J113">
        <f t="shared" si="7"/>
        <v>0</v>
      </c>
      <c r="K113">
        <f t="shared" si="7"/>
        <v>0</v>
      </c>
      <c r="L113">
        <f t="shared" si="7"/>
        <v>0</v>
      </c>
      <c r="M113">
        <f>M111-M112</f>
        <v>0</v>
      </c>
      <c r="N113">
        <f>N111-N112</f>
        <v>0</v>
      </c>
      <c r="O113">
        <f>O111-O112</f>
        <v>0</v>
      </c>
      <c r="P113">
        <f>P111-P112</f>
        <v>0</v>
      </c>
      <c r="Q113">
        <f t="shared" si="7"/>
        <v>0</v>
      </c>
      <c r="R113">
        <f t="shared" si="7"/>
        <v>0</v>
      </c>
      <c r="S113">
        <f t="shared" si="7"/>
        <v>0</v>
      </c>
      <c r="T113">
        <f t="shared" si="7"/>
        <v>0</v>
      </c>
      <c r="U113">
        <f t="shared" si="7"/>
        <v>0</v>
      </c>
      <c r="V113">
        <f>V111-V112</f>
        <v>69</v>
      </c>
    </row>
    <row r="114" spans="1:22" ht="12.75" hidden="1">
      <c r="A114" s="5" t="s">
        <v>15</v>
      </c>
      <c r="D114">
        <f>IF(D113&gt;0,1)</f>
        <v>1</v>
      </c>
      <c r="E114">
        <f aca="true" t="shared" si="8" ref="E114:U114">IF(E113&gt;0,1)</f>
        <v>1</v>
      </c>
      <c r="F114">
        <f t="shared" si="8"/>
        <v>1</v>
      </c>
      <c r="G114">
        <f t="shared" si="8"/>
        <v>1</v>
      </c>
      <c r="H114">
        <f t="shared" si="8"/>
        <v>1</v>
      </c>
      <c r="I114" t="b">
        <f t="shared" si="8"/>
        <v>0</v>
      </c>
      <c r="J114" t="b">
        <f t="shared" si="8"/>
        <v>0</v>
      </c>
      <c r="K114" t="b">
        <f t="shared" si="8"/>
        <v>0</v>
      </c>
      <c r="L114" t="b">
        <f t="shared" si="8"/>
        <v>0</v>
      </c>
      <c r="M114" t="b">
        <f>IF(M113&gt;0,1)</f>
        <v>0</v>
      </c>
      <c r="N114" t="b">
        <f>IF(N113&gt;0,1)</f>
        <v>0</v>
      </c>
      <c r="O114" t="b">
        <f>IF(O113&gt;0,1)</f>
        <v>0</v>
      </c>
      <c r="P114" t="b">
        <f>IF(P113&gt;0,1)</f>
        <v>0</v>
      </c>
      <c r="Q114" t="b">
        <f t="shared" si="8"/>
        <v>0</v>
      </c>
      <c r="R114" t="b">
        <f t="shared" si="8"/>
        <v>0</v>
      </c>
      <c r="S114" t="b">
        <f t="shared" si="8"/>
        <v>0</v>
      </c>
      <c r="T114" t="b">
        <f t="shared" si="8"/>
        <v>0</v>
      </c>
      <c r="U114" t="b">
        <f t="shared" si="8"/>
        <v>0</v>
      </c>
      <c r="V114">
        <f>SUM(D114:U114)</f>
        <v>5</v>
      </c>
    </row>
    <row r="115" spans="1:22" ht="12.75" hidden="1">
      <c r="A115" s="5" t="s">
        <v>16</v>
      </c>
      <c r="D115" t="b">
        <f>IF(D113&lt;0,1)</f>
        <v>0</v>
      </c>
      <c r="E115" t="b">
        <f aca="true" t="shared" si="9" ref="E115:U115">IF(E113&lt;0,1)</f>
        <v>0</v>
      </c>
      <c r="F115" t="b">
        <f t="shared" si="9"/>
        <v>0</v>
      </c>
      <c r="G115" t="b">
        <f t="shared" si="9"/>
        <v>0</v>
      </c>
      <c r="H115" t="b">
        <f t="shared" si="9"/>
        <v>0</v>
      </c>
      <c r="I115" t="b">
        <f t="shared" si="9"/>
        <v>0</v>
      </c>
      <c r="J115" t="b">
        <f t="shared" si="9"/>
        <v>0</v>
      </c>
      <c r="K115" t="b">
        <f t="shared" si="9"/>
        <v>0</v>
      </c>
      <c r="L115" t="b">
        <f t="shared" si="9"/>
        <v>0</v>
      </c>
      <c r="M115" t="b">
        <f>IF(M113&lt;0,1)</f>
        <v>0</v>
      </c>
      <c r="N115" t="b">
        <f>IF(N113&lt;0,1)</f>
        <v>0</v>
      </c>
      <c r="O115" t="b">
        <f>IF(O113&lt;0,1)</f>
        <v>0</v>
      </c>
      <c r="P115" t="b">
        <f>IF(P113&lt;0,1)</f>
        <v>0</v>
      </c>
      <c r="Q115" t="b">
        <f t="shared" si="9"/>
        <v>0</v>
      </c>
      <c r="R115" t="b">
        <f t="shared" si="9"/>
        <v>0</v>
      </c>
      <c r="S115" t="b">
        <f t="shared" si="9"/>
        <v>0</v>
      </c>
      <c r="T115" t="b">
        <f t="shared" si="9"/>
        <v>0</v>
      </c>
      <c r="U115" t="b">
        <f t="shared" si="9"/>
        <v>0</v>
      </c>
      <c r="V115">
        <f>SUM(D115:U115)</f>
        <v>0</v>
      </c>
    </row>
    <row r="116" spans="1:22" ht="12.75" hidden="1">
      <c r="A116" s="5" t="s">
        <v>17</v>
      </c>
      <c r="V116">
        <f>COUNTA(D116:U116)</f>
        <v>0</v>
      </c>
    </row>
    <row r="117" spans="1:22" ht="12.75" hidden="1">
      <c r="A117" s="5" t="s">
        <v>18</v>
      </c>
      <c r="V117">
        <f>COUNTA(D117:U117)</f>
        <v>0</v>
      </c>
    </row>
  </sheetData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workbookViewId="0" topLeftCell="A1">
      <pane xSplit="3" ySplit="2" topLeftCell="D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H2" sqref="H2"/>
    </sheetView>
  </sheetViews>
  <sheetFormatPr defaultColWidth="9.140625" defaultRowHeight="12.75"/>
  <cols>
    <col min="1" max="1" width="15.8515625" style="0" customWidth="1"/>
    <col min="2" max="2" width="2.28125" style="0" hidden="1" customWidth="1"/>
    <col min="3" max="3" width="3.57421875" style="0" customWidth="1"/>
    <col min="4" max="19" width="6.140625" style="0" customWidth="1"/>
    <col min="20" max="21" width="6.140625" style="0" hidden="1" customWidth="1"/>
    <col min="22" max="22" width="6.7109375" style="0" customWidth="1"/>
    <col min="23" max="23" width="10.140625" style="0" customWidth="1"/>
  </cols>
  <sheetData>
    <row r="1" spans="1:8" ht="12.75">
      <c r="A1" t="str">
        <f>'BIG AL''S'!A1</f>
        <v>Monday V #1 Senior 50+</v>
      </c>
      <c r="H1" t="s">
        <v>26</v>
      </c>
    </row>
    <row r="2" spans="1:23" ht="12.75">
      <c r="A2" t="s">
        <v>0</v>
      </c>
      <c r="B2" t="s">
        <v>1</v>
      </c>
      <c r="D2" s="6">
        <v>42471</v>
      </c>
      <c r="E2" s="6">
        <v>42478</v>
      </c>
      <c r="F2" s="6">
        <v>42485</v>
      </c>
      <c r="G2" s="6">
        <v>42492</v>
      </c>
      <c r="H2" s="6"/>
      <c r="I2" s="6"/>
      <c r="J2" s="6"/>
      <c r="K2" s="2"/>
      <c r="L2" s="6"/>
      <c r="M2" s="2"/>
      <c r="N2" s="2"/>
      <c r="O2" s="2"/>
      <c r="P2" s="2"/>
      <c r="Q2" s="6"/>
      <c r="R2" s="6"/>
      <c r="S2" s="6"/>
      <c r="T2" s="6"/>
      <c r="U2" s="6"/>
      <c r="V2" t="s">
        <v>6</v>
      </c>
      <c r="W2" t="s">
        <v>5</v>
      </c>
    </row>
    <row r="3" spans="1:22" ht="12.75">
      <c r="A3" s="2" t="s">
        <v>94</v>
      </c>
      <c r="B3" s="16"/>
      <c r="C3" t="s">
        <v>7</v>
      </c>
      <c r="D3" s="14">
        <v>3</v>
      </c>
      <c r="E3" s="14">
        <v>4</v>
      </c>
      <c r="F3" s="14">
        <v>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>
        <f aca="true" t="shared" si="0" ref="V3:V34">SUM(D3:U3)</f>
        <v>12</v>
      </c>
    </row>
    <row r="4" spans="1:22" ht="12.75">
      <c r="A4" s="2"/>
      <c r="B4" s="16"/>
      <c r="C4" t="s">
        <v>8</v>
      </c>
      <c r="D4">
        <v>3</v>
      </c>
      <c r="E4">
        <v>4</v>
      </c>
      <c r="F4">
        <v>5</v>
      </c>
      <c r="V4">
        <f t="shared" si="0"/>
        <v>12</v>
      </c>
    </row>
    <row r="5" spans="1:23" ht="13.5" thickBot="1">
      <c r="A5" s="12"/>
      <c r="B5" s="17"/>
      <c r="C5" s="9" t="s">
        <v>9</v>
      </c>
      <c r="D5" s="9">
        <v>3</v>
      </c>
      <c r="E5" s="9">
        <v>4</v>
      </c>
      <c r="F5" s="9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 t="shared" si="0"/>
        <v>11</v>
      </c>
      <c r="W5" s="13">
        <f>IF(V4&lt;&gt;0,V5/V4,0)</f>
        <v>0.9166666666666666</v>
      </c>
    </row>
    <row r="6" spans="1:23" ht="13.5" thickTop="1">
      <c r="A6" s="2" t="s">
        <v>95</v>
      </c>
      <c r="B6" s="16"/>
      <c r="C6" t="s">
        <v>7</v>
      </c>
      <c r="D6" s="31">
        <v>3</v>
      </c>
      <c r="F6" s="31">
        <v>4</v>
      </c>
      <c r="G6">
        <v>3</v>
      </c>
      <c r="V6">
        <f t="shared" si="0"/>
        <v>10</v>
      </c>
      <c r="W6" s="1"/>
    </row>
    <row r="7" spans="1:22" ht="12.75">
      <c r="A7" s="2"/>
      <c r="B7" s="16"/>
      <c r="C7" t="s">
        <v>8</v>
      </c>
      <c r="D7" s="31">
        <v>2</v>
      </c>
      <c r="F7" s="31">
        <v>4</v>
      </c>
      <c r="G7">
        <v>3</v>
      </c>
      <c r="V7">
        <f t="shared" si="0"/>
        <v>9</v>
      </c>
    </row>
    <row r="8" spans="1:23" ht="13.5" thickBot="1">
      <c r="A8" s="12"/>
      <c r="B8" s="17"/>
      <c r="C8" s="9" t="s">
        <v>9</v>
      </c>
      <c r="D8" s="9">
        <v>2</v>
      </c>
      <c r="E8" s="9"/>
      <c r="F8" s="9">
        <v>3</v>
      </c>
      <c r="G8" s="9">
        <v>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7</v>
      </c>
      <c r="W8" s="13">
        <f>IF(V7&lt;&gt;0,V8/V7,0)</f>
        <v>0.7777777777777778</v>
      </c>
    </row>
    <row r="9" spans="1:23" ht="13.5" thickTop="1">
      <c r="A9" s="2" t="s">
        <v>96</v>
      </c>
      <c r="B9" s="16"/>
      <c r="C9" t="s">
        <v>7</v>
      </c>
      <c r="D9" s="31">
        <v>3</v>
      </c>
      <c r="E9">
        <v>4</v>
      </c>
      <c r="F9" s="31">
        <v>5</v>
      </c>
      <c r="G9" s="31">
        <v>3</v>
      </c>
      <c r="V9">
        <f t="shared" si="0"/>
        <v>15</v>
      </c>
      <c r="W9" s="1"/>
    </row>
    <row r="10" spans="1:22" ht="12.75">
      <c r="A10" s="2"/>
      <c r="B10" s="16"/>
      <c r="C10" t="s">
        <v>8</v>
      </c>
      <c r="D10" s="31">
        <v>3</v>
      </c>
      <c r="E10">
        <v>4</v>
      </c>
      <c r="F10" s="31">
        <v>4</v>
      </c>
      <c r="G10" s="31">
        <v>3</v>
      </c>
      <c r="V10">
        <f t="shared" si="0"/>
        <v>14</v>
      </c>
    </row>
    <row r="11" spans="1:23" ht="13.5" thickBot="1">
      <c r="A11" s="12"/>
      <c r="B11" s="17"/>
      <c r="C11" s="9" t="s">
        <v>9</v>
      </c>
      <c r="D11" s="9">
        <v>3</v>
      </c>
      <c r="E11" s="9">
        <v>4</v>
      </c>
      <c r="F11" s="9">
        <v>4</v>
      </c>
      <c r="G11" s="9">
        <v>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14</v>
      </c>
      <c r="W11" s="13">
        <f>IF(V10&lt;&gt;0,V11/V10,0)</f>
        <v>1</v>
      </c>
    </row>
    <row r="12" spans="1:23" ht="13.5" thickTop="1">
      <c r="A12" s="2" t="s">
        <v>97</v>
      </c>
      <c r="B12" s="16"/>
      <c r="C12" t="s">
        <v>7</v>
      </c>
      <c r="D12" s="31">
        <v>3</v>
      </c>
      <c r="E12" s="31">
        <v>4</v>
      </c>
      <c r="F12" s="31">
        <v>5</v>
      </c>
      <c r="G12" s="31">
        <v>3</v>
      </c>
      <c r="V12">
        <f t="shared" si="0"/>
        <v>15</v>
      </c>
      <c r="W12" s="1"/>
    </row>
    <row r="13" spans="1:22" ht="12.75">
      <c r="A13" s="2"/>
      <c r="B13" s="16"/>
      <c r="C13" t="s">
        <v>8</v>
      </c>
      <c r="D13" s="31">
        <v>3</v>
      </c>
      <c r="E13" s="31">
        <v>3</v>
      </c>
      <c r="F13" s="31">
        <v>4</v>
      </c>
      <c r="G13" s="31">
        <v>3</v>
      </c>
      <c r="V13">
        <f t="shared" si="0"/>
        <v>13</v>
      </c>
    </row>
    <row r="14" spans="1:23" ht="13.5" thickBot="1">
      <c r="A14" s="12"/>
      <c r="B14" s="17"/>
      <c r="C14" s="9" t="s">
        <v>9</v>
      </c>
      <c r="D14" s="9">
        <v>2</v>
      </c>
      <c r="E14" s="9">
        <v>3</v>
      </c>
      <c r="F14" s="9">
        <v>2</v>
      </c>
      <c r="G14" s="9">
        <v>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9</v>
      </c>
      <c r="W14" s="13">
        <f>IF(V13&lt;&gt;0,V14/V13,0)</f>
        <v>0.6923076923076923</v>
      </c>
    </row>
    <row r="15" spans="1:23" ht="13.5" thickTop="1">
      <c r="A15" s="2" t="s">
        <v>98</v>
      </c>
      <c r="B15" s="16"/>
      <c r="C15" t="s">
        <v>7</v>
      </c>
      <c r="D15" s="31">
        <v>3</v>
      </c>
      <c r="V15">
        <f t="shared" si="0"/>
        <v>3</v>
      </c>
      <c r="W15" s="1"/>
    </row>
    <row r="16" spans="1:22" ht="12.75">
      <c r="A16" s="2"/>
      <c r="B16" s="16"/>
      <c r="C16" t="s">
        <v>8</v>
      </c>
      <c r="D16" s="31">
        <v>2</v>
      </c>
      <c r="V16">
        <f t="shared" si="0"/>
        <v>2</v>
      </c>
    </row>
    <row r="17" spans="1:23" ht="13.5" thickBot="1">
      <c r="A17" s="12"/>
      <c r="B17" s="17"/>
      <c r="C17" s="9" t="s">
        <v>9</v>
      </c>
      <c r="D17" s="9">
        <v>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2</v>
      </c>
      <c r="W17" s="13">
        <f>IF(V16&lt;&gt;0,V17/V16,0)</f>
        <v>1</v>
      </c>
    </row>
    <row r="18" spans="1:23" ht="13.5" thickTop="1">
      <c r="A18" s="2" t="s">
        <v>99</v>
      </c>
      <c r="B18" s="16"/>
      <c r="C18" t="s">
        <v>7</v>
      </c>
      <c r="D18" s="31">
        <v>3</v>
      </c>
      <c r="E18">
        <v>4</v>
      </c>
      <c r="F18">
        <v>4</v>
      </c>
      <c r="G18">
        <v>3</v>
      </c>
      <c r="V18">
        <f t="shared" si="0"/>
        <v>14</v>
      </c>
      <c r="W18" s="1"/>
    </row>
    <row r="19" spans="1:22" ht="12.75">
      <c r="A19" s="2"/>
      <c r="B19" s="16"/>
      <c r="C19" t="s">
        <v>8</v>
      </c>
      <c r="D19" s="31">
        <v>3</v>
      </c>
      <c r="E19">
        <v>4</v>
      </c>
      <c r="F19">
        <v>4</v>
      </c>
      <c r="G19">
        <v>2</v>
      </c>
      <c r="V19">
        <f t="shared" si="0"/>
        <v>13</v>
      </c>
    </row>
    <row r="20" spans="1:23" ht="13.5" thickBot="1">
      <c r="A20" s="12"/>
      <c r="B20" s="17"/>
      <c r="C20" s="9" t="s">
        <v>9</v>
      </c>
      <c r="D20" s="9">
        <v>3</v>
      </c>
      <c r="E20" s="9">
        <v>2</v>
      </c>
      <c r="F20" s="9">
        <v>4</v>
      </c>
      <c r="G20" s="9">
        <v>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f t="shared" si="0"/>
        <v>11</v>
      </c>
      <c r="W20" s="13">
        <f>IF(V19&lt;&gt;0,V20/V19,0)</f>
        <v>0.8461538461538461</v>
      </c>
    </row>
    <row r="21" spans="1:23" ht="13.5" thickTop="1">
      <c r="A21" s="2" t="s">
        <v>100</v>
      </c>
      <c r="B21" s="16"/>
      <c r="C21" t="s">
        <v>7</v>
      </c>
      <c r="D21" s="31">
        <v>3</v>
      </c>
      <c r="E21" s="31">
        <v>4</v>
      </c>
      <c r="F21" s="31">
        <v>4</v>
      </c>
      <c r="G21" s="31">
        <v>3</v>
      </c>
      <c r="V21">
        <f t="shared" si="0"/>
        <v>14</v>
      </c>
      <c r="W21" s="1"/>
    </row>
    <row r="22" spans="1:22" ht="12.75">
      <c r="A22" s="2"/>
      <c r="B22" s="16"/>
      <c r="C22" t="s">
        <v>8</v>
      </c>
      <c r="D22" s="31">
        <v>3</v>
      </c>
      <c r="E22" s="31">
        <v>3</v>
      </c>
      <c r="F22" s="31">
        <v>3</v>
      </c>
      <c r="G22" s="31">
        <v>1</v>
      </c>
      <c r="V22">
        <f t="shared" si="0"/>
        <v>10</v>
      </c>
    </row>
    <row r="23" spans="1:23" ht="13.5" thickBot="1">
      <c r="A23" s="12"/>
      <c r="B23" s="17"/>
      <c r="C23" s="9" t="s">
        <v>9</v>
      </c>
      <c r="D23" s="9">
        <v>1</v>
      </c>
      <c r="E23" s="9">
        <v>2</v>
      </c>
      <c r="F23" s="9">
        <v>1</v>
      </c>
      <c r="G23" s="9"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 t="shared" si="0"/>
        <v>4</v>
      </c>
      <c r="W23" s="13">
        <f>IF(V22&lt;&gt;0,V23/V22,0)</f>
        <v>0.4</v>
      </c>
    </row>
    <row r="24" spans="1:23" ht="13.5" thickTop="1">
      <c r="A24" s="2" t="s">
        <v>101</v>
      </c>
      <c r="B24" s="16"/>
      <c r="C24" t="s">
        <v>7</v>
      </c>
      <c r="D24" s="31">
        <v>3</v>
      </c>
      <c r="G24" s="31">
        <v>3</v>
      </c>
      <c r="V24">
        <f t="shared" si="0"/>
        <v>6</v>
      </c>
      <c r="W24" s="1"/>
    </row>
    <row r="25" spans="1:22" ht="12.75">
      <c r="A25" s="2"/>
      <c r="B25" s="16"/>
      <c r="C25" t="s">
        <v>8</v>
      </c>
      <c r="D25" s="31">
        <v>3</v>
      </c>
      <c r="G25" s="31">
        <v>3</v>
      </c>
      <c r="V25">
        <f t="shared" si="0"/>
        <v>6</v>
      </c>
    </row>
    <row r="26" spans="1:23" ht="13.5" thickBot="1">
      <c r="A26" s="12"/>
      <c r="B26" s="17"/>
      <c r="C26" s="9" t="s">
        <v>9</v>
      </c>
      <c r="D26" s="9">
        <v>2</v>
      </c>
      <c r="E26" s="9"/>
      <c r="F26" s="9"/>
      <c r="G26" s="9">
        <v>2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f t="shared" si="0"/>
        <v>4</v>
      </c>
      <c r="W26" s="13">
        <f>IF(V25&lt;&gt;0,V26/V25,0)</f>
        <v>0.6666666666666666</v>
      </c>
    </row>
    <row r="27" spans="1:23" ht="13.5" thickTop="1">
      <c r="A27" s="2" t="s">
        <v>102</v>
      </c>
      <c r="B27" s="16"/>
      <c r="C27" t="s">
        <v>7</v>
      </c>
      <c r="D27" s="31">
        <v>3</v>
      </c>
      <c r="E27">
        <v>4</v>
      </c>
      <c r="F27">
        <v>4</v>
      </c>
      <c r="G27" s="31">
        <v>3</v>
      </c>
      <c r="V27">
        <f t="shared" si="0"/>
        <v>14</v>
      </c>
      <c r="W27" s="1"/>
    </row>
    <row r="28" spans="1:22" ht="12.75">
      <c r="A28" s="2"/>
      <c r="B28" s="16"/>
      <c r="C28" t="s">
        <v>8</v>
      </c>
      <c r="D28" s="31">
        <v>3</v>
      </c>
      <c r="E28">
        <v>4</v>
      </c>
      <c r="F28">
        <v>3</v>
      </c>
      <c r="G28" s="31">
        <v>2</v>
      </c>
      <c r="V28">
        <f t="shared" si="0"/>
        <v>12</v>
      </c>
    </row>
    <row r="29" spans="1:23" ht="13.5" thickBot="1">
      <c r="A29" s="12"/>
      <c r="B29" s="17"/>
      <c r="C29" s="9" t="s">
        <v>9</v>
      </c>
      <c r="D29" s="9">
        <v>1</v>
      </c>
      <c r="E29" s="9">
        <v>1</v>
      </c>
      <c r="F29" s="9">
        <v>1</v>
      </c>
      <c r="G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5</v>
      </c>
      <c r="W29" s="13">
        <f>IF(V28&lt;&gt;0,V29/V28,0)</f>
        <v>0.4166666666666667</v>
      </c>
    </row>
    <row r="30" spans="1:23" ht="13.5" thickTop="1">
      <c r="A30" s="2" t="s">
        <v>103</v>
      </c>
      <c r="B30" s="16"/>
      <c r="C30" t="s">
        <v>7</v>
      </c>
      <c r="D30" s="31">
        <v>3</v>
      </c>
      <c r="G30" s="31">
        <v>3</v>
      </c>
      <c r="V30">
        <f t="shared" si="0"/>
        <v>6</v>
      </c>
      <c r="W30" s="1"/>
    </row>
    <row r="31" spans="1:22" ht="12.75">
      <c r="A31" s="2"/>
      <c r="B31" s="16"/>
      <c r="C31" t="s">
        <v>8</v>
      </c>
      <c r="D31" s="31">
        <v>3</v>
      </c>
      <c r="G31" s="31">
        <v>3</v>
      </c>
      <c r="V31">
        <f t="shared" si="0"/>
        <v>6</v>
      </c>
    </row>
    <row r="32" spans="1:23" ht="13.5" thickBot="1">
      <c r="A32" s="12"/>
      <c r="B32" s="17"/>
      <c r="C32" s="9" t="s">
        <v>9</v>
      </c>
      <c r="D32" s="9">
        <v>3</v>
      </c>
      <c r="E32" s="9"/>
      <c r="F32" s="9"/>
      <c r="G32" s="9">
        <v>3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 t="shared" si="0"/>
        <v>6</v>
      </c>
      <c r="W32" s="13">
        <f>IF(V31&lt;&gt;0,V32/V31,0)</f>
        <v>1</v>
      </c>
    </row>
    <row r="33" spans="1:23" ht="13.5" thickTop="1">
      <c r="A33" s="2" t="s">
        <v>104</v>
      </c>
      <c r="B33" s="16"/>
      <c r="C33" t="s">
        <v>7</v>
      </c>
      <c r="D33" s="31">
        <v>3</v>
      </c>
      <c r="E33">
        <v>3</v>
      </c>
      <c r="F33">
        <v>4</v>
      </c>
      <c r="G33" s="31">
        <v>3</v>
      </c>
      <c r="V33">
        <f t="shared" si="0"/>
        <v>13</v>
      </c>
      <c r="W33" s="1"/>
    </row>
    <row r="34" spans="1:22" ht="12.75">
      <c r="A34" s="2"/>
      <c r="B34" s="16"/>
      <c r="C34" t="s">
        <v>8</v>
      </c>
      <c r="D34" s="31">
        <v>3</v>
      </c>
      <c r="E34">
        <v>3</v>
      </c>
      <c r="F34">
        <v>4</v>
      </c>
      <c r="G34" s="31">
        <v>2</v>
      </c>
      <c r="V34">
        <f t="shared" si="0"/>
        <v>12</v>
      </c>
    </row>
    <row r="35" spans="1:23" ht="13.5" thickBot="1">
      <c r="A35" s="12"/>
      <c r="B35" s="17"/>
      <c r="C35" s="9" t="s">
        <v>9</v>
      </c>
      <c r="D35" s="9">
        <v>1</v>
      </c>
      <c r="E35" s="9">
        <v>2</v>
      </c>
      <c r="F35" s="9">
        <v>2</v>
      </c>
      <c r="G35" s="9">
        <v>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aca="true" t="shared" si="1" ref="V35:V66">SUM(D35:U35)</f>
        <v>7</v>
      </c>
      <c r="W35" s="13">
        <f>IF(V34&lt;&gt;0,V35/V34,0)</f>
        <v>0.5833333333333334</v>
      </c>
    </row>
    <row r="36" spans="1:23" ht="13.5" thickTop="1">
      <c r="A36" s="2" t="s">
        <v>105</v>
      </c>
      <c r="B36" s="16"/>
      <c r="C36" t="s">
        <v>7</v>
      </c>
      <c r="D36" s="31">
        <v>3</v>
      </c>
      <c r="E36" s="31">
        <v>4</v>
      </c>
      <c r="F36" s="31">
        <v>4</v>
      </c>
      <c r="G36" s="31">
        <v>3</v>
      </c>
      <c r="V36">
        <f t="shared" si="1"/>
        <v>14</v>
      </c>
      <c r="W36" s="1"/>
    </row>
    <row r="37" spans="1:22" ht="12.75">
      <c r="A37" s="2"/>
      <c r="B37" s="16"/>
      <c r="C37" t="s">
        <v>8</v>
      </c>
      <c r="D37" s="31">
        <v>3</v>
      </c>
      <c r="E37" s="31">
        <v>3</v>
      </c>
      <c r="F37" s="31">
        <v>4</v>
      </c>
      <c r="G37" s="31">
        <v>2</v>
      </c>
      <c r="V37">
        <f t="shared" si="1"/>
        <v>12</v>
      </c>
    </row>
    <row r="38" spans="1:23" ht="13.5" thickBot="1">
      <c r="A38" s="12"/>
      <c r="B38" s="17"/>
      <c r="C38" s="9" t="s">
        <v>9</v>
      </c>
      <c r="D38" s="9">
        <v>2</v>
      </c>
      <c r="E38" s="9">
        <v>2</v>
      </c>
      <c r="F38" s="9">
        <v>4</v>
      </c>
      <c r="G38" s="9"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 t="shared" si="1"/>
        <v>8</v>
      </c>
      <c r="W38" s="13">
        <f>IF(V37&lt;&gt;0,V38/V37,0)</f>
        <v>0.6666666666666666</v>
      </c>
    </row>
    <row r="39" spans="1:23" ht="13.5" thickTop="1">
      <c r="A39" s="2" t="s">
        <v>106</v>
      </c>
      <c r="B39" s="16"/>
      <c r="C39" t="s">
        <v>7</v>
      </c>
      <c r="D39" s="31">
        <v>3</v>
      </c>
      <c r="E39" s="31">
        <v>4</v>
      </c>
      <c r="F39" s="31">
        <v>4</v>
      </c>
      <c r="G39" s="31">
        <v>3</v>
      </c>
      <c r="V39">
        <f t="shared" si="1"/>
        <v>14</v>
      </c>
      <c r="W39" s="1"/>
    </row>
    <row r="40" spans="1:22" ht="12.75">
      <c r="A40" s="2"/>
      <c r="B40" s="16"/>
      <c r="C40" t="s">
        <v>8</v>
      </c>
      <c r="D40" s="31">
        <v>3</v>
      </c>
      <c r="E40" s="31">
        <v>4</v>
      </c>
      <c r="F40" s="31">
        <v>3</v>
      </c>
      <c r="G40" s="31">
        <v>3</v>
      </c>
      <c r="V40">
        <f t="shared" si="1"/>
        <v>13</v>
      </c>
    </row>
    <row r="41" spans="1:23" ht="13.5" thickBot="1">
      <c r="A41" s="12"/>
      <c r="B41" s="17"/>
      <c r="C41" s="9" t="s">
        <v>9</v>
      </c>
      <c r="D41" s="9">
        <v>1</v>
      </c>
      <c r="E41" s="9">
        <v>2</v>
      </c>
      <c r="F41" s="9">
        <v>3</v>
      </c>
      <c r="G41" s="9">
        <v>3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9</v>
      </c>
      <c r="W41" s="13">
        <f>IF(V40&lt;&gt;0,V41/V40,0)</f>
        <v>0.6923076923076923</v>
      </c>
    </row>
    <row r="42" spans="1:23" ht="13.5" thickTop="1">
      <c r="A42" s="2" t="s">
        <v>107</v>
      </c>
      <c r="B42" s="16"/>
      <c r="C42" t="s">
        <v>7</v>
      </c>
      <c r="D42" s="31">
        <v>3</v>
      </c>
      <c r="E42" s="31">
        <v>3</v>
      </c>
      <c r="F42" s="31">
        <v>4</v>
      </c>
      <c r="G42" s="31">
        <v>3</v>
      </c>
      <c r="V42">
        <f t="shared" si="1"/>
        <v>13</v>
      </c>
      <c r="W42" s="1"/>
    </row>
    <row r="43" spans="1:22" ht="12.75">
      <c r="A43" s="2"/>
      <c r="B43" s="16"/>
      <c r="C43" t="s">
        <v>8</v>
      </c>
      <c r="D43" s="31">
        <v>3</v>
      </c>
      <c r="E43" s="31">
        <v>1</v>
      </c>
      <c r="F43" s="31">
        <v>3</v>
      </c>
      <c r="G43" s="31">
        <v>3</v>
      </c>
      <c r="V43">
        <f t="shared" si="1"/>
        <v>10</v>
      </c>
    </row>
    <row r="44" spans="1:23" ht="13.5" thickBot="1">
      <c r="A44" s="12"/>
      <c r="B44" s="17"/>
      <c r="C44" s="9" t="s">
        <v>9</v>
      </c>
      <c r="D44" s="9">
        <v>0</v>
      </c>
      <c r="E44" s="9">
        <v>1</v>
      </c>
      <c r="F44" s="9">
        <v>1</v>
      </c>
      <c r="G44" s="9">
        <v>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3</v>
      </c>
      <c r="W44" s="13">
        <f>IF(V43&lt;&gt;0,V44/V43,0)</f>
        <v>0.3</v>
      </c>
    </row>
    <row r="45" spans="1:23" ht="13.5" thickTop="1">
      <c r="A45" s="2" t="s">
        <v>160</v>
      </c>
      <c r="B45" s="16"/>
      <c r="C45" t="s">
        <v>7</v>
      </c>
      <c r="F45" s="31">
        <v>4</v>
      </c>
      <c r="V45">
        <f t="shared" si="1"/>
        <v>4</v>
      </c>
      <c r="W45" s="1"/>
    </row>
    <row r="46" spans="1:22" ht="12.75">
      <c r="A46" s="2"/>
      <c r="B46" s="16"/>
      <c r="C46" t="s">
        <v>8</v>
      </c>
      <c r="F46" s="31">
        <v>3</v>
      </c>
      <c r="V46">
        <f t="shared" si="1"/>
        <v>3</v>
      </c>
    </row>
    <row r="47" spans="1:23" ht="13.5" thickBot="1">
      <c r="A47" s="12"/>
      <c r="B47" s="17"/>
      <c r="C47" s="9" t="s">
        <v>9</v>
      </c>
      <c r="D47" s="9"/>
      <c r="E47" s="9"/>
      <c r="F47" s="9">
        <v>3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 t="shared" si="1"/>
        <v>3</v>
      </c>
      <c r="W47" s="13">
        <f>IF(V46&lt;&gt;0,V47/V46,0)</f>
        <v>1</v>
      </c>
    </row>
    <row r="48" spans="1:23" ht="13.5" thickTop="1">
      <c r="A48" s="2" t="s">
        <v>163</v>
      </c>
      <c r="B48" s="16"/>
      <c r="C48" t="s">
        <v>7</v>
      </c>
      <c r="G48">
        <v>3</v>
      </c>
      <c r="V48">
        <f t="shared" si="1"/>
        <v>3</v>
      </c>
      <c r="W48" s="1"/>
    </row>
    <row r="49" spans="1:22" ht="12.75">
      <c r="A49" s="2"/>
      <c r="B49" s="16"/>
      <c r="C49" t="s">
        <v>8</v>
      </c>
      <c r="G49">
        <v>2</v>
      </c>
      <c r="V49">
        <f t="shared" si="1"/>
        <v>2</v>
      </c>
    </row>
    <row r="50" spans="1:23" ht="13.5" thickBot="1">
      <c r="A50" s="12"/>
      <c r="B50" s="17"/>
      <c r="C50" s="9" t="s">
        <v>9</v>
      </c>
      <c r="D50" s="9"/>
      <c r="E50" s="9"/>
      <c r="F50" s="9"/>
      <c r="G50" s="9">
        <v>1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 t="shared" si="1"/>
        <v>1</v>
      </c>
      <c r="W50" s="13">
        <f>IF(V49&lt;&gt;0,V50/V49,0)</f>
        <v>0.5</v>
      </c>
    </row>
    <row r="51" spans="1:23" ht="13.5" hidden="1" thickTop="1">
      <c r="A51" s="2"/>
      <c r="B51" s="16"/>
      <c r="C51" t="s">
        <v>7</v>
      </c>
      <c r="V51">
        <f t="shared" si="1"/>
        <v>0</v>
      </c>
      <c r="W51" s="1"/>
    </row>
    <row r="52" spans="1:22" ht="12.75" hidden="1">
      <c r="A52" s="2"/>
      <c r="B52" s="16"/>
      <c r="C52" t="s">
        <v>8</v>
      </c>
      <c r="V52">
        <f t="shared" si="1"/>
        <v>0</v>
      </c>
    </row>
    <row r="53" spans="1:23" ht="13.5" hidden="1" thickBot="1">
      <c r="A53" s="12"/>
      <c r="B53" s="17"/>
      <c r="C53" s="9" t="s">
        <v>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 t="shared" si="1"/>
        <v>0</v>
      </c>
      <c r="W53" s="13">
        <f>IF(V52&lt;&gt;0,V53/V52,0)</f>
        <v>0</v>
      </c>
    </row>
    <row r="54" spans="1:23" ht="13.5" hidden="1" thickTop="1">
      <c r="A54" s="2"/>
      <c r="B54" s="16"/>
      <c r="C54" t="s">
        <v>7</v>
      </c>
      <c r="V54">
        <f t="shared" si="1"/>
        <v>0</v>
      </c>
      <c r="W54" s="1"/>
    </row>
    <row r="55" spans="1:22" ht="12.75" hidden="1">
      <c r="A55" s="2"/>
      <c r="B55" s="16"/>
      <c r="C55" t="s">
        <v>8</v>
      </c>
      <c r="V55">
        <f t="shared" si="1"/>
        <v>0</v>
      </c>
    </row>
    <row r="56" spans="1:23" ht="13.5" hidden="1" thickBot="1">
      <c r="A56" s="12"/>
      <c r="B56" s="17"/>
      <c r="C56" s="9" t="s">
        <v>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f t="shared" si="1"/>
        <v>0</v>
      </c>
      <c r="W56" s="13">
        <f>IF(V55&lt;&gt;0,V56/V55,0)</f>
        <v>0</v>
      </c>
    </row>
    <row r="57" spans="1:23" ht="13.5" hidden="1" thickTop="1">
      <c r="A57" s="2"/>
      <c r="B57" s="16"/>
      <c r="C57" t="s">
        <v>7</v>
      </c>
      <c r="V57">
        <f t="shared" si="1"/>
        <v>0</v>
      </c>
      <c r="W57" s="1"/>
    </row>
    <row r="58" spans="1:22" ht="12.75" hidden="1">
      <c r="A58" s="2"/>
      <c r="B58" s="16"/>
      <c r="C58" t="s">
        <v>8</v>
      </c>
      <c r="V58">
        <f t="shared" si="1"/>
        <v>0</v>
      </c>
    </row>
    <row r="59" spans="1:23" ht="13.5" hidden="1" thickBot="1">
      <c r="A59" s="12"/>
      <c r="B59" s="17"/>
      <c r="C59" s="9" t="s">
        <v>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1"/>
        <v>0</v>
      </c>
      <c r="W59" s="13">
        <f>IF(V58&lt;&gt;0,V59/V58,0)</f>
        <v>0</v>
      </c>
    </row>
    <row r="60" spans="1:23" ht="13.5" hidden="1" thickTop="1">
      <c r="A60" s="2"/>
      <c r="B60" s="16"/>
      <c r="C60" t="s">
        <v>7</v>
      </c>
      <c r="V60">
        <f t="shared" si="1"/>
        <v>0</v>
      </c>
      <c r="W60" s="1"/>
    </row>
    <row r="61" spans="1:22" ht="12.75" hidden="1">
      <c r="A61" s="2"/>
      <c r="B61" s="16"/>
      <c r="C61" t="s">
        <v>8</v>
      </c>
      <c r="V61">
        <f t="shared" si="1"/>
        <v>0</v>
      </c>
    </row>
    <row r="62" spans="1:23" ht="13.5" hidden="1" thickBot="1">
      <c r="A62" s="12"/>
      <c r="B62" s="17"/>
      <c r="C62" s="9" t="s">
        <v>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1"/>
        <v>0</v>
      </c>
      <c r="W62" s="13">
        <f>IF(V61&lt;&gt;0,V62/V61,0)</f>
        <v>0</v>
      </c>
    </row>
    <row r="63" spans="1:23" ht="13.5" hidden="1" thickTop="1">
      <c r="A63" s="2"/>
      <c r="B63" s="16"/>
      <c r="C63" t="s">
        <v>7</v>
      </c>
      <c r="V63">
        <f t="shared" si="1"/>
        <v>0</v>
      </c>
      <c r="W63" s="1"/>
    </row>
    <row r="64" spans="1:22" ht="12.75" hidden="1">
      <c r="A64" s="2"/>
      <c r="B64" s="16"/>
      <c r="C64" t="s">
        <v>8</v>
      </c>
      <c r="V64">
        <f t="shared" si="1"/>
        <v>0</v>
      </c>
    </row>
    <row r="65" spans="1:23" ht="13.5" hidden="1" thickBot="1">
      <c r="A65" s="12"/>
      <c r="B65" s="17"/>
      <c r="C65" s="9" t="s">
        <v>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f t="shared" si="1"/>
        <v>0</v>
      </c>
      <c r="W65" s="13">
        <f>IF(V64&lt;&gt;0,V65/V64,0)</f>
        <v>0</v>
      </c>
    </row>
    <row r="66" spans="1:23" ht="13.5" hidden="1" thickTop="1">
      <c r="A66" s="2"/>
      <c r="B66" s="16"/>
      <c r="C66" t="s">
        <v>7</v>
      </c>
      <c r="V66">
        <f t="shared" si="1"/>
        <v>0</v>
      </c>
      <c r="W66" s="1"/>
    </row>
    <row r="67" spans="1:22" ht="12.75" hidden="1">
      <c r="A67" s="2"/>
      <c r="B67" s="16"/>
      <c r="C67" t="s">
        <v>8</v>
      </c>
      <c r="V67">
        <f aca="true" t="shared" si="2" ref="V67:V98">SUM(D67:U67)</f>
        <v>0</v>
      </c>
    </row>
    <row r="68" spans="1:23" ht="13.5" hidden="1" thickBot="1">
      <c r="A68" s="12"/>
      <c r="B68" s="17"/>
      <c r="C68" s="9" t="s">
        <v>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si="2"/>
        <v>0</v>
      </c>
      <c r="W68" s="13">
        <f>IF(V67&lt;&gt;0,V68/V67,0)</f>
        <v>0</v>
      </c>
    </row>
    <row r="69" spans="1:23" ht="13.5" hidden="1" thickTop="1">
      <c r="A69" s="2"/>
      <c r="B69" s="16"/>
      <c r="C69" t="s">
        <v>7</v>
      </c>
      <c r="V69">
        <f t="shared" si="2"/>
        <v>0</v>
      </c>
      <c r="W69" s="1"/>
    </row>
    <row r="70" spans="1:22" ht="12.75" hidden="1">
      <c r="A70" s="2"/>
      <c r="B70" s="16"/>
      <c r="C70" t="s">
        <v>8</v>
      </c>
      <c r="V70">
        <f t="shared" si="2"/>
        <v>0</v>
      </c>
    </row>
    <row r="71" spans="1:23" ht="13.5" hidden="1" thickBot="1">
      <c r="A71" s="12"/>
      <c r="B71" s="17"/>
      <c r="C71" s="9" t="s">
        <v>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2"/>
        <v>0</v>
      </c>
      <c r="W71" s="13">
        <f>IF(V70&lt;&gt;0,V71/V70,0)</f>
        <v>0</v>
      </c>
    </row>
    <row r="72" spans="1:23" ht="13.5" hidden="1" thickTop="1">
      <c r="A72" s="2"/>
      <c r="B72" s="16"/>
      <c r="C72" t="s">
        <v>7</v>
      </c>
      <c r="V72">
        <f t="shared" si="2"/>
        <v>0</v>
      </c>
      <c r="W72" s="1"/>
    </row>
    <row r="73" spans="1:22" ht="12.75" hidden="1">
      <c r="A73" s="2"/>
      <c r="B73" s="16"/>
      <c r="C73" t="s">
        <v>8</v>
      </c>
      <c r="V73">
        <f t="shared" si="2"/>
        <v>0</v>
      </c>
    </row>
    <row r="74" spans="1:23" ht="13.5" hidden="1" thickBot="1">
      <c r="A74" s="12"/>
      <c r="B74" s="17"/>
      <c r="C74" s="9" t="s">
        <v>9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2"/>
        <v>0</v>
      </c>
      <c r="W74" s="13">
        <f>IF(V73&lt;&gt;0,V74/V73,0)</f>
        <v>0</v>
      </c>
    </row>
    <row r="75" spans="1:23" ht="13.5" hidden="1" thickTop="1">
      <c r="A75" s="2"/>
      <c r="B75" s="16"/>
      <c r="C75" t="s">
        <v>7</v>
      </c>
      <c r="V75">
        <f t="shared" si="2"/>
        <v>0</v>
      </c>
      <c r="W75" s="1"/>
    </row>
    <row r="76" spans="1:22" ht="12.75" hidden="1">
      <c r="A76" s="2"/>
      <c r="B76" s="16"/>
      <c r="C76" t="s">
        <v>8</v>
      </c>
      <c r="V76">
        <f t="shared" si="2"/>
        <v>0</v>
      </c>
    </row>
    <row r="77" spans="1:23" ht="13.5" hidden="1" thickBot="1">
      <c r="A77" s="12"/>
      <c r="B77" s="17"/>
      <c r="C77" s="9" t="s">
        <v>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 t="shared" si="2"/>
        <v>0</v>
      </c>
      <c r="W77" s="13">
        <f>IF(V76&lt;&gt;0,V77/V76,0)</f>
        <v>0</v>
      </c>
    </row>
    <row r="78" spans="1:23" ht="13.5" hidden="1" thickTop="1">
      <c r="A78" s="2"/>
      <c r="B78" s="16"/>
      <c r="C78" t="s">
        <v>7</v>
      </c>
      <c r="V78">
        <f t="shared" si="2"/>
        <v>0</v>
      </c>
      <c r="W78" s="1"/>
    </row>
    <row r="79" spans="1:22" ht="12.75" hidden="1">
      <c r="A79" s="2"/>
      <c r="B79" s="16"/>
      <c r="C79" t="s">
        <v>8</v>
      </c>
      <c r="V79">
        <f t="shared" si="2"/>
        <v>0</v>
      </c>
    </row>
    <row r="80" spans="1:23" ht="13.5" hidden="1" thickBot="1">
      <c r="A80" s="12"/>
      <c r="B80" s="17"/>
      <c r="C80" s="9" t="s">
        <v>9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f t="shared" si="2"/>
        <v>0</v>
      </c>
      <c r="W80" s="13">
        <f>IF(V79&lt;&gt;0,V80/V79,0)</f>
        <v>0</v>
      </c>
    </row>
    <row r="81" spans="1:23" ht="13.5" hidden="1" thickTop="1">
      <c r="A81" s="2"/>
      <c r="B81" s="16"/>
      <c r="C81" t="s">
        <v>7</v>
      </c>
      <c r="V81">
        <f t="shared" si="2"/>
        <v>0</v>
      </c>
      <c r="W81" s="1"/>
    </row>
    <row r="82" spans="1:22" ht="12.75" hidden="1">
      <c r="A82" s="2"/>
      <c r="B82" s="16"/>
      <c r="C82" t="s">
        <v>8</v>
      </c>
      <c r="V82">
        <f t="shared" si="2"/>
        <v>0</v>
      </c>
    </row>
    <row r="83" spans="1:23" ht="13.5" hidden="1" thickBot="1">
      <c r="A83" s="12"/>
      <c r="B83" s="17"/>
      <c r="C83" s="9" t="s">
        <v>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2"/>
        <v>0</v>
      </c>
      <c r="W83" s="13">
        <f>IF(V82&lt;&gt;0,V83/V82,0)</f>
        <v>0</v>
      </c>
    </row>
    <row r="84" spans="1:23" ht="13.5" hidden="1" thickTop="1">
      <c r="A84" s="2"/>
      <c r="B84" s="16"/>
      <c r="C84" t="s">
        <v>7</v>
      </c>
      <c r="V84">
        <f t="shared" si="2"/>
        <v>0</v>
      </c>
      <c r="W84" s="1"/>
    </row>
    <row r="85" spans="1:22" ht="12.75" hidden="1">
      <c r="A85" s="2"/>
      <c r="B85" s="16"/>
      <c r="C85" t="s">
        <v>8</v>
      </c>
      <c r="V85">
        <f t="shared" si="2"/>
        <v>0</v>
      </c>
    </row>
    <row r="86" spans="1:23" ht="13.5" hidden="1" thickBot="1">
      <c r="A86" s="12"/>
      <c r="B86" s="17"/>
      <c r="C86" s="9" t="s">
        <v>9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f t="shared" si="2"/>
        <v>0</v>
      </c>
      <c r="W86" s="13">
        <f>IF(V85&lt;&gt;0,V86/V85,0)</f>
        <v>0</v>
      </c>
    </row>
    <row r="87" spans="1:23" ht="13.5" hidden="1" thickTop="1">
      <c r="A87" s="2"/>
      <c r="B87" s="16"/>
      <c r="C87" t="s">
        <v>7</v>
      </c>
      <c r="V87">
        <f t="shared" si="2"/>
        <v>0</v>
      </c>
      <c r="W87" s="1"/>
    </row>
    <row r="88" spans="1:22" ht="12.75" hidden="1">
      <c r="A88" s="2"/>
      <c r="B88" s="16"/>
      <c r="C88" t="s">
        <v>8</v>
      </c>
      <c r="V88">
        <f t="shared" si="2"/>
        <v>0</v>
      </c>
    </row>
    <row r="89" spans="1:23" ht="13.5" hidden="1" thickBot="1">
      <c r="A89" s="12"/>
      <c r="B89" s="17"/>
      <c r="C89" s="9" t="s">
        <v>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2"/>
        <v>0</v>
      </c>
      <c r="W89" s="13">
        <f>IF(V88&lt;&gt;0,V89/V88,0)</f>
        <v>0</v>
      </c>
    </row>
    <row r="90" spans="1:23" ht="13.5" hidden="1" thickTop="1">
      <c r="A90" s="2"/>
      <c r="B90" s="16"/>
      <c r="C90" t="s">
        <v>7</v>
      </c>
      <c r="V90">
        <f t="shared" si="2"/>
        <v>0</v>
      </c>
      <c r="W90" s="1"/>
    </row>
    <row r="91" spans="1:22" ht="12.75" hidden="1">
      <c r="A91" s="2"/>
      <c r="B91" s="16"/>
      <c r="C91" t="s">
        <v>8</v>
      </c>
      <c r="V91">
        <f t="shared" si="2"/>
        <v>0</v>
      </c>
    </row>
    <row r="92" spans="1:23" ht="13.5" hidden="1" thickBot="1">
      <c r="A92" s="12"/>
      <c r="B92" s="17"/>
      <c r="C92" s="9" t="s">
        <v>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2"/>
        <v>0</v>
      </c>
      <c r="W92" s="13">
        <f>IF(V91&lt;&gt;0,V92/V91,0)</f>
        <v>0</v>
      </c>
    </row>
    <row r="93" spans="1:23" ht="13.5" hidden="1" thickTop="1">
      <c r="A93" s="2"/>
      <c r="B93" s="16"/>
      <c r="C93" t="s">
        <v>7</v>
      </c>
      <c r="V93">
        <f t="shared" si="2"/>
        <v>0</v>
      </c>
      <c r="W93" s="1"/>
    </row>
    <row r="94" spans="1:22" ht="12.75" hidden="1">
      <c r="A94" s="2"/>
      <c r="B94" s="16"/>
      <c r="C94" t="s">
        <v>8</v>
      </c>
      <c r="V94">
        <f t="shared" si="2"/>
        <v>0</v>
      </c>
    </row>
    <row r="95" spans="1:23" ht="13.5" hidden="1" thickBot="1">
      <c r="A95" s="12"/>
      <c r="B95" s="17"/>
      <c r="C95" s="9" t="s">
        <v>9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f t="shared" si="2"/>
        <v>0</v>
      </c>
      <c r="W95" s="13">
        <f>IF(V94&lt;&gt;0,V95/V94,0)</f>
        <v>0</v>
      </c>
    </row>
    <row r="96" spans="1:23" ht="13.5" hidden="1" thickTop="1">
      <c r="A96" s="2"/>
      <c r="B96" s="16"/>
      <c r="C96" t="s">
        <v>7</v>
      </c>
      <c r="V96">
        <f t="shared" si="2"/>
        <v>0</v>
      </c>
      <c r="W96" s="1"/>
    </row>
    <row r="97" spans="1:22" ht="12.75" hidden="1">
      <c r="A97" s="2"/>
      <c r="B97" s="16"/>
      <c r="C97" t="s">
        <v>8</v>
      </c>
      <c r="V97">
        <f t="shared" si="2"/>
        <v>0</v>
      </c>
    </row>
    <row r="98" spans="1:23" ht="13.5" hidden="1" thickBot="1">
      <c r="A98" s="12"/>
      <c r="B98" s="17"/>
      <c r="C98" s="9" t="s">
        <v>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si="2"/>
        <v>0</v>
      </c>
      <c r="W98" s="13">
        <f>IF(V97&lt;&gt;0,V98/V97,0)</f>
        <v>0</v>
      </c>
    </row>
    <row r="99" spans="1:23" ht="13.5" hidden="1" thickTop="1">
      <c r="A99" s="2"/>
      <c r="B99" s="16"/>
      <c r="C99" t="s">
        <v>7</v>
      </c>
      <c r="V99">
        <f aca="true" t="shared" si="3" ref="V99:V107">SUM(D99:U99)</f>
        <v>0</v>
      </c>
      <c r="W99" s="1"/>
    </row>
    <row r="100" spans="1:22" ht="12.75" hidden="1">
      <c r="A100" s="2"/>
      <c r="B100" s="16"/>
      <c r="C100" t="s">
        <v>8</v>
      </c>
      <c r="V100">
        <f t="shared" si="3"/>
        <v>0</v>
      </c>
    </row>
    <row r="101" spans="1:23" ht="13.5" hidden="1" thickBot="1">
      <c r="A101" s="12"/>
      <c r="B101" s="17"/>
      <c r="C101" s="9" t="s">
        <v>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3"/>
        <v>0</v>
      </c>
      <c r="W101" s="13">
        <f>IF(V100&lt;&gt;0,V101/V100,0)</f>
        <v>0</v>
      </c>
    </row>
    <row r="102" spans="1:23" ht="13.5" hidden="1" thickTop="1">
      <c r="A102" s="2"/>
      <c r="B102" s="16"/>
      <c r="C102" t="s">
        <v>7</v>
      </c>
      <c r="V102">
        <f t="shared" si="3"/>
        <v>0</v>
      </c>
      <c r="W102" s="1"/>
    </row>
    <row r="103" spans="1:22" ht="12.75" hidden="1">
      <c r="A103" s="2"/>
      <c r="B103" s="16"/>
      <c r="C103" t="s">
        <v>8</v>
      </c>
      <c r="V103">
        <f t="shared" si="3"/>
        <v>0</v>
      </c>
    </row>
    <row r="104" spans="1:23" ht="13.5" hidden="1" thickBot="1">
      <c r="A104" s="12"/>
      <c r="B104" s="17"/>
      <c r="C104" s="9" t="s">
        <v>9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3"/>
        <v>0</v>
      </c>
      <c r="W104" s="13">
        <f>IF(V103&lt;&gt;0,V104/V103,0)</f>
        <v>0</v>
      </c>
    </row>
    <row r="105" spans="1:23" ht="13.5" hidden="1" thickTop="1">
      <c r="A105" s="2"/>
      <c r="B105" s="16"/>
      <c r="C105" t="s">
        <v>7</v>
      </c>
      <c r="V105">
        <f t="shared" si="3"/>
        <v>0</v>
      </c>
      <c r="W105" s="1"/>
    </row>
    <row r="106" spans="1:22" ht="12.75" hidden="1">
      <c r="A106" s="2"/>
      <c r="B106" s="16"/>
      <c r="C106" t="s">
        <v>8</v>
      </c>
      <c r="V106">
        <f t="shared" si="3"/>
        <v>0</v>
      </c>
    </row>
    <row r="107" spans="1:23" ht="13.5" hidden="1" thickBot="1">
      <c r="A107" s="12"/>
      <c r="B107" s="17"/>
      <c r="C107" s="9" t="s">
        <v>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3"/>
        <v>0</v>
      </c>
      <c r="W107" s="13">
        <f>IF(V106&lt;&gt;0,V107/V106,0)</f>
        <v>0</v>
      </c>
    </row>
    <row r="108" spans="1:23" ht="13.5" thickTop="1">
      <c r="A108" s="5" t="s">
        <v>10</v>
      </c>
      <c r="C108" t="s">
        <v>8</v>
      </c>
      <c r="D108">
        <f aca="true" t="shared" si="4" ref="D108:V108">D4+D7+D10+D13+D16+D19+D22+D25+D28+D31+D34+D37+D40+D43+D46+D49+D52+D55+D58+D61+D64+D67+D70+D73+D76+D79+D82+D85+D88+D91+D94+D97+D100+D103+D106</f>
        <v>40</v>
      </c>
      <c r="E108">
        <f t="shared" si="4"/>
        <v>33</v>
      </c>
      <c r="F108">
        <f t="shared" si="4"/>
        <v>44</v>
      </c>
      <c r="G108">
        <f t="shared" si="4"/>
        <v>32</v>
      </c>
      <c r="H108">
        <f t="shared" si="4"/>
        <v>0</v>
      </c>
      <c r="I108">
        <f t="shared" si="4"/>
        <v>0</v>
      </c>
      <c r="J108">
        <f t="shared" si="4"/>
        <v>0</v>
      </c>
      <c r="K108">
        <f t="shared" si="4"/>
        <v>0</v>
      </c>
      <c r="L108">
        <f t="shared" si="4"/>
        <v>0</v>
      </c>
      <c r="M108">
        <f aca="true" t="shared" si="5" ref="M108:P109">M4+M7+M10+M13+M16+M19+M22+M25+M28+M31+M34+M37+M40+M43+M46+M49+M52+M55+M58+M61+M64+M67+M70+M73+M76+M79+M82+M85+M88+M91+M94+M97+M100+M103+M106</f>
        <v>0</v>
      </c>
      <c r="N108">
        <f t="shared" si="5"/>
        <v>0</v>
      </c>
      <c r="O108">
        <f t="shared" si="5"/>
        <v>0</v>
      </c>
      <c r="P108">
        <f t="shared" si="5"/>
        <v>0</v>
      </c>
      <c r="Q108">
        <f t="shared" si="4"/>
        <v>0</v>
      </c>
      <c r="R108">
        <f t="shared" si="4"/>
        <v>0</v>
      </c>
      <c r="S108">
        <f t="shared" si="4"/>
        <v>0</v>
      </c>
      <c r="T108">
        <f t="shared" si="4"/>
        <v>0</v>
      </c>
      <c r="U108">
        <f t="shared" si="4"/>
        <v>0</v>
      </c>
      <c r="V108">
        <f t="shared" si="4"/>
        <v>149</v>
      </c>
      <c r="W108" s="1"/>
    </row>
    <row r="109" spans="1:23" ht="12.75">
      <c r="A109" s="5"/>
      <c r="C109" t="s">
        <v>9</v>
      </c>
      <c r="D109">
        <f aca="true" t="shared" si="6" ref="D109:V109">D5+D8+D11+D14+D17+D20+D23+D26+D29+D32+D35+D38+D41+D44+D47+D50+D53+D56+D59+D62+D65+D68+D71+D74+D77+D80+D83+D86+D89+D92+D95+D98+D101+D104+D107</f>
        <v>26</v>
      </c>
      <c r="E109">
        <f t="shared" si="6"/>
        <v>23</v>
      </c>
      <c r="F109">
        <f t="shared" si="6"/>
        <v>32</v>
      </c>
      <c r="G109">
        <f t="shared" si="6"/>
        <v>23</v>
      </c>
      <c r="H109">
        <f t="shared" si="6"/>
        <v>0</v>
      </c>
      <c r="I109">
        <f t="shared" si="6"/>
        <v>0</v>
      </c>
      <c r="J109">
        <f t="shared" si="6"/>
        <v>0</v>
      </c>
      <c r="K109">
        <f t="shared" si="6"/>
        <v>0</v>
      </c>
      <c r="L109">
        <f t="shared" si="6"/>
        <v>0</v>
      </c>
      <c r="M109">
        <f t="shared" si="5"/>
        <v>0</v>
      </c>
      <c r="N109">
        <f t="shared" si="5"/>
        <v>0</v>
      </c>
      <c r="O109">
        <f t="shared" si="5"/>
        <v>0</v>
      </c>
      <c r="P109">
        <f t="shared" si="5"/>
        <v>0</v>
      </c>
      <c r="Q109">
        <f t="shared" si="6"/>
        <v>0</v>
      </c>
      <c r="R109">
        <f t="shared" si="6"/>
        <v>0</v>
      </c>
      <c r="S109">
        <f t="shared" si="6"/>
        <v>0</v>
      </c>
      <c r="T109">
        <f t="shared" si="6"/>
        <v>0</v>
      </c>
      <c r="U109">
        <f t="shared" si="6"/>
        <v>0</v>
      </c>
      <c r="V109">
        <f t="shared" si="6"/>
        <v>104</v>
      </c>
      <c r="W109" s="1">
        <f>IF(V108&lt;&gt;0,V109/V108,0)</f>
        <v>0.697986577181208</v>
      </c>
    </row>
    <row r="110" spans="1:23" ht="12.75">
      <c r="A110" s="5" t="s">
        <v>11</v>
      </c>
      <c r="D110" s="2" t="s">
        <v>108</v>
      </c>
      <c r="E110" s="2" t="s">
        <v>109</v>
      </c>
      <c r="F110" s="2" t="s">
        <v>140</v>
      </c>
      <c r="G110" s="2" t="s">
        <v>164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"/>
    </row>
    <row r="111" spans="1:22" ht="12.75">
      <c r="A111" s="5" t="s">
        <v>12</v>
      </c>
      <c r="D111">
        <v>15</v>
      </c>
      <c r="E111">
        <v>18</v>
      </c>
      <c r="F111">
        <v>29</v>
      </c>
      <c r="G111">
        <v>21</v>
      </c>
      <c r="V111">
        <f>SUM(D111:U111)</f>
        <v>83</v>
      </c>
    </row>
    <row r="112" spans="1:22" ht="12.75">
      <c r="A112" s="5" t="s">
        <v>13</v>
      </c>
      <c r="D112">
        <v>16</v>
      </c>
      <c r="E112">
        <v>17</v>
      </c>
      <c r="F112">
        <v>17</v>
      </c>
      <c r="G112">
        <v>9</v>
      </c>
      <c r="V112">
        <f>SUM(D112:U112)</f>
        <v>59</v>
      </c>
    </row>
    <row r="113" spans="1:22" ht="12.75">
      <c r="A113" s="5" t="s">
        <v>14</v>
      </c>
      <c r="D113">
        <f aca="true" t="shared" si="7" ref="D113:V113">D111-D112</f>
        <v>-1</v>
      </c>
      <c r="E113">
        <f t="shared" si="7"/>
        <v>1</v>
      </c>
      <c r="F113">
        <f t="shared" si="7"/>
        <v>12</v>
      </c>
      <c r="G113">
        <f t="shared" si="7"/>
        <v>12</v>
      </c>
      <c r="H113">
        <f t="shared" si="7"/>
        <v>0</v>
      </c>
      <c r="I113">
        <f t="shared" si="7"/>
        <v>0</v>
      </c>
      <c r="J113">
        <f t="shared" si="7"/>
        <v>0</v>
      </c>
      <c r="K113">
        <f t="shared" si="7"/>
        <v>0</v>
      </c>
      <c r="L113">
        <f t="shared" si="7"/>
        <v>0</v>
      </c>
      <c r="M113">
        <f>M111-M112</f>
        <v>0</v>
      </c>
      <c r="N113">
        <f>N111-N112</f>
        <v>0</v>
      </c>
      <c r="O113">
        <f>O111-O112</f>
        <v>0</v>
      </c>
      <c r="P113">
        <f>P111-P112</f>
        <v>0</v>
      </c>
      <c r="Q113">
        <f t="shared" si="7"/>
        <v>0</v>
      </c>
      <c r="R113">
        <f t="shared" si="7"/>
        <v>0</v>
      </c>
      <c r="S113">
        <f t="shared" si="7"/>
        <v>0</v>
      </c>
      <c r="T113">
        <f t="shared" si="7"/>
        <v>0</v>
      </c>
      <c r="U113">
        <f t="shared" si="7"/>
        <v>0</v>
      </c>
      <c r="V113">
        <f t="shared" si="7"/>
        <v>24</v>
      </c>
    </row>
    <row r="114" spans="1:22" ht="12.75" hidden="1">
      <c r="A114" s="5" t="s">
        <v>15</v>
      </c>
      <c r="D114" t="b">
        <f aca="true" t="shared" si="8" ref="D114:U114">IF(D113&gt;0,1)</f>
        <v>0</v>
      </c>
      <c r="E114">
        <f t="shared" si="8"/>
        <v>1</v>
      </c>
      <c r="F114">
        <f t="shared" si="8"/>
        <v>1</v>
      </c>
      <c r="G114">
        <f t="shared" si="8"/>
        <v>1</v>
      </c>
      <c r="H114" t="b">
        <f t="shared" si="8"/>
        <v>0</v>
      </c>
      <c r="I114" t="b">
        <f t="shared" si="8"/>
        <v>0</v>
      </c>
      <c r="J114" t="b">
        <f t="shared" si="8"/>
        <v>0</v>
      </c>
      <c r="K114" t="b">
        <f t="shared" si="8"/>
        <v>0</v>
      </c>
      <c r="L114" t="b">
        <f t="shared" si="8"/>
        <v>0</v>
      </c>
      <c r="M114" t="b">
        <f>IF(M113&gt;0,1)</f>
        <v>0</v>
      </c>
      <c r="N114" t="b">
        <f>IF(N113&gt;0,1)</f>
        <v>0</v>
      </c>
      <c r="O114" t="b">
        <f>IF(O113&gt;0,1)</f>
        <v>0</v>
      </c>
      <c r="P114" t="b">
        <f>IF(P113&gt;0,1)</f>
        <v>0</v>
      </c>
      <c r="Q114" t="b">
        <f t="shared" si="8"/>
        <v>0</v>
      </c>
      <c r="R114" t="b">
        <f t="shared" si="8"/>
        <v>0</v>
      </c>
      <c r="S114" t="b">
        <f t="shared" si="8"/>
        <v>0</v>
      </c>
      <c r="T114" t="b">
        <f t="shared" si="8"/>
        <v>0</v>
      </c>
      <c r="U114" t="b">
        <f t="shared" si="8"/>
        <v>0</v>
      </c>
      <c r="V114">
        <f>SUM(D114:U114)</f>
        <v>3</v>
      </c>
    </row>
    <row r="115" spans="1:22" ht="12.75" hidden="1">
      <c r="A115" s="5" t="s">
        <v>16</v>
      </c>
      <c r="D115">
        <f aca="true" t="shared" si="9" ref="D115:U115">IF(D113&lt;0,1)</f>
        <v>1</v>
      </c>
      <c r="E115" t="b">
        <f t="shared" si="9"/>
        <v>0</v>
      </c>
      <c r="F115" t="b">
        <f t="shared" si="9"/>
        <v>0</v>
      </c>
      <c r="G115" t="b">
        <f t="shared" si="9"/>
        <v>0</v>
      </c>
      <c r="H115" t="b">
        <f t="shared" si="9"/>
        <v>0</v>
      </c>
      <c r="I115" t="b">
        <f t="shared" si="9"/>
        <v>0</v>
      </c>
      <c r="J115" t="b">
        <f t="shared" si="9"/>
        <v>0</v>
      </c>
      <c r="K115" t="b">
        <f t="shared" si="9"/>
        <v>0</v>
      </c>
      <c r="L115" t="b">
        <f t="shared" si="9"/>
        <v>0</v>
      </c>
      <c r="M115" t="b">
        <f>IF(M113&lt;0,1)</f>
        <v>0</v>
      </c>
      <c r="N115" t="b">
        <f>IF(N113&lt;0,1)</f>
        <v>0</v>
      </c>
      <c r="O115" t="b">
        <f>IF(O113&lt;0,1)</f>
        <v>0</v>
      </c>
      <c r="P115" t="b">
        <f>IF(P113&lt;0,1)</f>
        <v>0</v>
      </c>
      <c r="Q115" t="b">
        <f t="shared" si="9"/>
        <v>0</v>
      </c>
      <c r="R115" t="b">
        <f t="shared" si="9"/>
        <v>0</v>
      </c>
      <c r="S115" t="b">
        <f t="shared" si="9"/>
        <v>0</v>
      </c>
      <c r="T115" t="b">
        <f t="shared" si="9"/>
        <v>0</v>
      </c>
      <c r="U115" t="b">
        <f t="shared" si="9"/>
        <v>0</v>
      </c>
      <c r="V115">
        <f>SUM(D115:U115)</f>
        <v>1</v>
      </c>
    </row>
    <row r="116" spans="1:22" ht="12.75" hidden="1">
      <c r="A116" s="5" t="s">
        <v>17</v>
      </c>
      <c r="V116">
        <f>COUNTA(D116:U116)</f>
        <v>0</v>
      </c>
    </row>
    <row r="117" spans="1:22" ht="12.75" hidden="1">
      <c r="A117" s="5" t="s">
        <v>18</v>
      </c>
      <c r="V117">
        <f>COUNTA(D117:U117)</f>
        <v>0</v>
      </c>
    </row>
  </sheetData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workbookViewId="0" topLeftCell="A1">
      <pane xSplit="3" ySplit="2" topLeftCell="D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I2" sqref="I2"/>
    </sheetView>
  </sheetViews>
  <sheetFormatPr defaultColWidth="9.140625" defaultRowHeight="12.75"/>
  <cols>
    <col min="1" max="1" width="15.8515625" style="0" customWidth="1"/>
    <col min="2" max="2" width="2.28125" style="0" customWidth="1"/>
    <col min="3" max="3" width="3.57421875" style="0" customWidth="1"/>
    <col min="4" max="19" width="6.140625" style="0" customWidth="1"/>
    <col min="20" max="21" width="6.140625" style="0" hidden="1" customWidth="1"/>
    <col min="22" max="22" width="6.7109375" style="0" customWidth="1"/>
    <col min="23" max="23" width="10.140625" style="0" customWidth="1"/>
  </cols>
  <sheetData>
    <row r="1" spans="1:8" ht="12.75">
      <c r="A1" t="str">
        <f>'BIG AL''S'!A1</f>
        <v>Monday V #1 Senior 50+</v>
      </c>
      <c r="H1" t="s">
        <v>27</v>
      </c>
    </row>
    <row r="2" spans="1:23" ht="12.75">
      <c r="A2" t="s">
        <v>0</v>
      </c>
      <c r="B2" t="s">
        <v>1</v>
      </c>
      <c r="D2" s="6">
        <v>42471</v>
      </c>
      <c r="E2" s="6">
        <v>42478</v>
      </c>
      <c r="F2" s="6">
        <v>42485</v>
      </c>
      <c r="G2" s="6">
        <v>42506</v>
      </c>
      <c r="H2" s="6">
        <v>42513</v>
      </c>
      <c r="I2" s="6"/>
      <c r="J2" s="6"/>
      <c r="K2" s="2"/>
      <c r="L2" s="6"/>
      <c r="M2" s="2"/>
      <c r="N2" s="2"/>
      <c r="O2" s="2"/>
      <c r="P2" s="2"/>
      <c r="Q2" s="6"/>
      <c r="R2" s="6"/>
      <c r="S2" s="6"/>
      <c r="T2" s="6"/>
      <c r="U2" s="6"/>
      <c r="V2" t="s">
        <v>6</v>
      </c>
      <c r="W2" t="s">
        <v>5</v>
      </c>
    </row>
    <row r="3" spans="1:22" ht="12.75">
      <c r="A3" s="2" t="s">
        <v>111</v>
      </c>
      <c r="B3" s="16"/>
      <c r="C3" t="s">
        <v>7</v>
      </c>
      <c r="D3" s="14">
        <v>4</v>
      </c>
      <c r="E3" s="14">
        <v>5</v>
      </c>
      <c r="F3" s="14">
        <v>5</v>
      </c>
      <c r="G3" s="14">
        <v>3</v>
      </c>
      <c r="H3" s="14">
        <v>4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>
        <f aca="true" t="shared" si="0" ref="V3:V34">SUM(D3:U3)</f>
        <v>21</v>
      </c>
    </row>
    <row r="4" spans="1:22" ht="12.75">
      <c r="A4" s="2"/>
      <c r="B4" s="16"/>
      <c r="C4" t="s">
        <v>8</v>
      </c>
      <c r="D4">
        <v>4</v>
      </c>
      <c r="E4">
        <v>5</v>
      </c>
      <c r="F4">
        <v>5</v>
      </c>
      <c r="G4">
        <v>3</v>
      </c>
      <c r="H4">
        <v>4</v>
      </c>
      <c r="V4">
        <f t="shared" si="0"/>
        <v>21</v>
      </c>
    </row>
    <row r="5" spans="1:23" ht="13.5" thickBot="1">
      <c r="A5" s="12"/>
      <c r="B5" s="17"/>
      <c r="C5" s="9" t="s">
        <v>9</v>
      </c>
      <c r="D5" s="9">
        <v>2</v>
      </c>
      <c r="E5" s="9">
        <v>3</v>
      </c>
      <c r="F5" s="9">
        <v>4</v>
      </c>
      <c r="G5" s="9">
        <v>2</v>
      </c>
      <c r="H5" s="9">
        <v>3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 t="shared" si="0"/>
        <v>14</v>
      </c>
      <c r="W5" s="13">
        <f>IF(V4&lt;&gt;0,V5/V4,0)</f>
        <v>0.6666666666666666</v>
      </c>
    </row>
    <row r="6" spans="1:23" ht="13.5" thickTop="1">
      <c r="A6" s="2" t="s">
        <v>52</v>
      </c>
      <c r="B6" s="16"/>
      <c r="C6" t="s">
        <v>7</v>
      </c>
      <c r="D6" s="31">
        <v>4</v>
      </c>
      <c r="E6" s="31">
        <v>5</v>
      </c>
      <c r="G6" s="31">
        <v>3</v>
      </c>
      <c r="H6" s="31">
        <v>2</v>
      </c>
      <c r="V6">
        <f t="shared" si="0"/>
        <v>14</v>
      </c>
      <c r="W6" s="1"/>
    </row>
    <row r="7" spans="1:22" ht="12.75">
      <c r="A7" s="2"/>
      <c r="B7" s="16"/>
      <c r="C7" t="s">
        <v>8</v>
      </c>
      <c r="D7" s="31">
        <v>4</v>
      </c>
      <c r="E7" s="31">
        <v>5</v>
      </c>
      <c r="G7" s="31">
        <v>3</v>
      </c>
      <c r="H7" s="31">
        <v>2</v>
      </c>
      <c r="V7">
        <f t="shared" si="0"/>
        <v>14</v>
      </c>
    </row>
    <row r="8" spans="1:23" ht="13.5" thickBot="1">
      <c r="A8" s="12"/>
      <c r="B8" s="17"/>
      <c r="C8" s="9" t="s">
        <v>9</v>
      </c>
      <c r="D8" s="9">
        <v>2</v>
      </c>
      <c r="E8" s="9">
        <v>3</v>
      </c>
      <c r="F8" s="9"/>
      <c r="G8" s="9">
        <v>1</v>
      </c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7</v>
      </c>
      <c r="W8" s="13">
        <f>IF(V7&lt;&gt;0,V8/V7,0)</f>
        <v>0.5</v>
      </c>
    </row>
    <row r="9" spans="1:23" ht="13.5" thickTop="1">
      <c r="A9" s="2" t="s">
        <v>49</v>
      </c>
      <c r="B9" s="16"/>
      <c r="C9" t="s">
        <v>7</v>
      </c>
      <c r="D9" s="31">
        <v>4</v>
      </c>
      <c r="G9" s="31">
        <v>4</v>
      </c>
      <c r="H9" s="31">
        <v>4</v>
      </c>
      <c r="V9">
        <f t="shared" si="0"/>
        <v>12</v>
      </c>
      <c r="W9" s="1"/>
    </row>
    <row r="10" spans="1:22" ht="12.75">
      <c r="A10" s="2"/>
      <c r="B10" s="16"/>
      <c r="C10" t="s">
        <v>8</v>
      </c>
      <c r="D10" s="31">
        <v>4</v>
      </c>
      <c r="G10" s="31">
        <v>4</v>
      </c>
      <c r="H10" s="31">
        <v>4</v>
      </c>
      <c r="V10">
        <f t="shared" si="0"/>
        <v>12</v>
      </c>
    </row>
    <row r="11" spans="1:23" ht="13.5" thickBot="1">
      <c r="A11" s="12"/>
      <c r="B11" s="17"/>
      <c r="C11" s="9" t="s">
        <v>9</v>
      </c>
      <c r="D11" s="9">
        <v>3</v>
      </c>
      <c r="E11" s="9"/>
      <c r="F11" s="9"/>
      <c r="G11" s="9">
        <v>2</v>
      </c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6</v>
      </c>
      <c r="W11" s="13">
        <f>IF(V10&lt;&gt;0,V11/V10,0)</f>
        <v>0.5</v>
      </c>
    </row>
    <row r="12" spans="1:23" ht="13.5" thickTop="1">
      <c r="A12" s="2" t="s">
        <v>110</v>
      </c>
      <c r="B12" s="16"/>
      <c r="C12" t="s">
        <v>7</v>
      </c>
      <c r="D12" s="31">
        <v>4</v>
      </c>
      <c r="E12">
        <v>5</v>
      </c>
      <c r="F12">
        <v>5</v>
      </c>
      <c r="V12">
        <f t="shared" si="0"/>
        <v>14</v>
      </c>
      <c r="W12" s="1"/>
    </row>
    <row r="13" spans="1:22" ht="12.75">
      <c r="A13" s="2"/>
      <c r="B13" s="16"/>
      <c r="C13" t="s">
        <v>8</v>
      </c>
      <c r="D13" s="31">
        <v>4</v>
      </c>
      <c r="E13">
        <v>5</v>
      </c>
      <c r="F13">
        <v>4</v>
      </c>
      <c r="V13">
        <f t="shared" si="0"/>
        <v>13</v>
      </c>
    </row>
    <row r="14" spans="1:23" ht="13.5" thickBot="1">
      <c r="A14" s="12"/>
      <c r="B14" s="17"/>
      <c r="C14" s="9" t="s">
        <v>9</v>
      </c>
      <c r="D14" s="9">
        <v>0</v>
      </c>
      <c r="E14" s="9">
        <v>4</v>
      </c>
      <c r="F14" s="9">
        <v>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6</v>
      </c>
      <c r="W14" s="13">
        <f>IF(V13&lt;&gt;0,V14/V13,0)</f>
        <v>0.46153846153846156</v>
      </c>
    </row>
    <row r="15" spans="1:23" ht="13.5" thickTop="1">
      <c r="A15" s="2" t="s">
        <v>45</v>
      </c>
      <c r="B15" s="16"/>
      <c r="C15" t="s">
        <v>7</v>
      </c>
      <c r="D15" s="31">
        <v>4</v>
      </c>
      <c r="E15" s="31">
        <v>5</v>
      </c>
      <c r="F15" s="31">
        <v>5</v>
      </c>
      <c r="G15" s="31">
        <v>3</v>
      </c>
      <c r="H15" s="31">
        <v>4</v>
      </c>
      <c r="V15">
        <f t="shared" si="0"/>
        <v>21</v>
      </c>
      <c r="W15" s="1"/>
    </row>
    <row r="16" spans="1:22" ht="12.75">
      <c r="A16" s="2"/>
      <c r="B16" s="16"/>
      <c r="C16" t="s">
        <v>8</v>
      </c>
      <c r="D16" s="31">
        <v>4</v>
      </c>
      <c r="E16" s="31">
        <v>5</v>
      </c>
      <c r="F16" s="31">
        <v>4</v>
      </c>
      <c r="G16" s="31">
        <v>2</v>
      </c>
      <c r="H16" s="31">
        <v>3</v>
      </c>
      <c r="V16">
        <f t="shared" si="0"/>
        <v>18</v>
      </c>
    </row>
    <row r="17" spans="1:23" ht="13.5" thickBot="1">
      <c r="A17" s="12"/>
      <c r="B17" s="17"/>
      <c r="C17" s="9" t="s">
        <v>9</v>
      </c>
      <c r="D17" s="9">
        <v>4</v>
      </c>
      <c r="E17" s="9">
        <v>2</v>
      </c>
      <c r="F17" s="9">
        <v>4</v>
      </c>
      <c r="G17" s="9">
        <v>2</v>
      </c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13</v>
      </c>
      <c r="W17" s="13">
        <f>IF(V16&lt;&gt;0,V17/V16,0)</f>
        <v>0.7222222222222222</v>
      </c>
    </row>
    <row r="18" spans="1:23" ht="13.5" thickTop="1">
      <c r="A18" s="2" t="s">
        <v>112</v>
      </c>
      <c r="B18" s="16"/>
      <c r="C18" t="s">
        <v>7</v>
      </c>
      <c r="D18" s="31">
        <v>4</v>
      </c>
      <c r="E18" s="31">
        <v>4</v>
      </c>
      <c r="G18" s="31">
        <v>3</v>
      </c>
      <c r="H18" s="31">
        <v>3</v>
      </c>
      <c r="V18">
        <f t="shared" si="0"/>
        <v>14</v>
      </c>
      <c r="W18" s="1"/>
    </row>
    <row r="19" spans="1:22" ht="12.75">
      <c r="A19" s="2"/>
      <c r="B19" s="16"/>
      <c r="C19" t="s">
        <v>8</v>
      </c>
      <c r="D19" s="31">
        <v>3</v>
      </c>
      <c r="E19" s="31">
        <v>4</v>
      </c>
      <c r="G19" s="31">
        <v>2</v>
      </c>
      <c r="H19" s="31">
        <v>3</v>
      </c>
      <c r="V19">
        <f t="shared" si="0"/>
        <v>12</v>
      </c>
    </row>
    <row r="20" spans="1:23" ht="13.5" thickBot="1">
      <c r="A20" s="12"/>
      <c r="B20" s="17"/>
      <c r="C20" s="9" t="s">
        <v>9</v>
      </c>
      <c r="D20" s="9">
        <v>1</v>
      </c>
      <c r="E20" s="9">
        <v>2</v>
      </c>
      <c r="F20" s="9"/>
      <c r="G20" s="9">
        <v>1</v>
      </c>
      <c r="H20" s="9">
        <v>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f t="shared" si="0"/>
        <v>5</v>
      </c>
      <c r="W20" s="13">
        <f>IF(V19&lt;&gt;0,V20/V19,0)</f>
        <v>0.4166666666666667</v>
      </c>
    </row>
    <row r="21" spans="1:23" ht="13.5" thickTop="1">
      <c r="A21" s="2" t="s">
        <v>51</v>
      </c>
      <c r="B21" s="16"/>
      <c r="C21" t="s">
        <v>7</v>
      </c>
      <c r="D21" s="31">
        <v>4</v>
      </c>
      <c r="E21" s="31">
        <v>4</v>
      </c>
      <c r="F21">
        <v>4</v>
      </c>
      <c r="G21" s="31">
        <v>3</v>
      </c>
      <c r="H21" s="31">
        <v>4</v>
      </c>
      <c r="V21">
        <f t="shared" si="0"/>
        <v>19</v>
      </c>
      <c r="W21" s="1"/>
    </row>
    <row r="22" spans="1:22" ht="12.75">
      <c r="A22" s="2"/>
      <c r="B22" s="16"/>
      <c r="C22" t="s">
        <v>8</v>
      </c>
      <c r="D22" s="31">
        <v>4</v>
      </c>
      <c r="E22" s="31">
        <v>4</v>
      </c>
      <c r="F22">
        <v>4</v>
      </c>
      <c r="G22" s="31">
        <v>3</v>
      </c>
      <c r="H22" s="31">
        <v>4</v>
      </c>
      <c r="V22">
        <f t="shared" si="0"/>
        <v>19</v>
      </c>
    </row>
    <row r="23" spans="1:23" ht="13.5" thickBot="1">
      <c r="A23" s="12"/>
      <c r="B23" s="17"/>
      <c r="C23" s="9" t="s">
        <v>9</v>
      </c>
      <c r="D23" s="9">
        <v>2</v>
      </c>
      <c r="E23" s="9">
        <v>2</v>
      </c>
      <c r="F23" s="9">
        <v>1</v>
      </c>
      <c r="G23" s="9">
        <v>2</v>
      </c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 t="shared" si="0"/>
        <v>8</v>
      </c>
      <c r="W23" s="13">
        <f>IF(V22&lt;&gt;0,V23/V22,0)</f>
        <v>0.42105263157894735</v>
      </c>
    </row>
    <row r="24" spans="1:23" ht="13.5" thickTop="1">
      <c r="A24" s="2" t="s">
        <v>113</v>
      </c>
      <c r="B24" s="16"/>
      <c r="C24" t="s">
        <v>7</v>
      </c>
      <c r="D24" s="31">
        <v>4</v>
      </c>
      <c r="E24" s="31">
        <v>4</v>
      </c>
      <c r="F24" s="31">
        <v>4</v>
      </c>
      <c r="G24" s="31">
        <v>3</v>
      </c>
      <c r="H24" s="31">
        <v>4</v>
      </c>
      <c r="V24">
        <f t="shared" si="0"/>
        <v>19</v>
      </c>
      <c r="W24" s="1"/>
    </row>
    <row r="25" spans="1:22" ht="12.75">
      <c r="A25" s="2"/>
      <c r="B25" s="16"/>
      <c r="C25" t="s">
        <v>8</v>
      </c>
      <c r="D25" s="31">
        <v>4</v>
      </c>
      <c r="E25" s="31">
        <v>4</v>
      </c>
      <c r="F25" s="31">
        <v>4</v>
      </c>
      <c r="G25" s="31">
        <v>3</v>
      </c>
      <c r="H25" s="31">
        <v>3</v>
      </c>
      <c r="V25">
        <f t="shared" si="0"/>
        <v>18</v>
      </c>
    </row>
    <row r="26" spans="1:23" ht="13.5" thickBot="1">
      <c r="A26" s="12"/>
      <c r="B26" s="17"/>
      <c r="C26" s="9" t="s">
        <v>9</v>
      </c>
      <c r="D26" s="9">
        <v>3</v>
      </c>
      <c r="E26" s="9">
        <v>2</v>
      </c>
      <c r="F26" s="9">
        <v>1</v>
      </c>
      <c r="G26" s="9">
        <v>3</v>
      </c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f t="shared" si="0"/>
        <v>10</v>
      </c>
      <c r="W26" s="13">
        <f>IF(V25&lt;&gt;0,V26/V25,0)</f>
        <v>0.5555555555555556</v>
      </c>
    </row>
    <row r="27" spans="1:23" ht="13.5" thickTop="1">
      <c r="A27" s="2" t="s">
        <v>50</v>
      </c>
      <c r="B27" s="16"/>
      <c r="C27" t="s">
        <v>7</v>
      </c>
      <c r="D27" s="31">
        <v>4</v>
      </c>
      <c r="E27" s="31">
        <v>4</v>
      </c>
      <c r="F27" s="31">
        <v>4</v>
      </c>
      <c r="G27" s="31">
        <v>3</v>
      </c>
      <c r="H27" s="31">
        <v>3</v>
      </c>
      <c r="V27">
        <f t="shared" si="0"/>
        <v>18</v>
      </c>
      <c r="W27" s="1"/>
    </row>
    <row r="28" spans="1:22" ht="12.75">
      <c r="A28" s="2"/>
      <c r="B28" s="16"/>
      <c r="C28" t="s">
        <v>8</v>
      </c>
      <c r="D28" s="31">
        <v>4</v>
      </c>
      <c r="E28" s="31">
        <v>4</v>
      </c>
      <c r="F28" s="31">
        <v>4</v>
      </c>
      <c r="G28" s="31">
        <v>3</v>
      </c>
      <c r="H28" s="31">
        <v>2</v>
      </c>
      <c r="V28">
        <f t="shared" si="0"/>
        <v>17</v>
      </c>
    </row>
    <row r="29" spans="1:23" ht="13.5" thickBot="1">
      <c r="A29" s="12"/>
      <c r="B29" s="17"/>
      <c r="C29" s="9" t="s">
        <v>9</v>
      </c>
      <c r="D29" s="9">
        <v>2</v>
      </c>
      <c r="E29" s="9">
        <v>3</v>
      </c>
      <c r="F29" s="9">
        <v>2</v>
      </c>
      <c r="G29" s="9">
        <v>2</v>
      </c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10</v>
      </c>
      <c r="W29" s="13">
        <f>IF(V28&lt;&gt;0,V29/V28,0)</f>
        <v>0.5882352941176471</v>
      </c>
    </row>
    <row r="30" spans="1:23" ht="13.5" thickTop="1">
      <c r="A30" s="2" t="s">
        <v>44</v>
      </c>
      <c r="B30" s="16"/>
      <c r="C30" t="s">
        <v>7</v>
      </c>
      <c r="D30" s="31">
        <v>4</v>
      </c>
      <c r="E30" s="31">
        <v>5</v>
      </c>
      <c r="F30" s="31">
        <v>5</v>
      </c>
      <c r="G30" s="31">
        <v>4</v>
      </c>
      <c r="H30" s="31">
        <v>4</v>
      </c>
      <c r="V30">
        <f t="shared" si="0"/>
        <v>22</v>
      </c>
      <c r="W30" s="1"/>
    </row>
    <row r="31" spans="1:22" ht="12.75">
      <c r="A31" s="2"/>
      <c r="B31" s="16"/>
      <c r="C31" t="s">
        <v>8</v>
      </c>
      <c r="D31" s="31">
        <v>4</v>
      </c>
      <c r="E31" s="31">
        <v>4</v>
      </c>
      <c r="F31" s="31">
        <v>5</v>
      </c>
      <c r="G31" s="31">
        <v>4</v>
      </c>
      <c r="H31" s="31">
        <v>4</v>
      </c>
      <c r="V31">
        <f t="shared" si="0"/>
        <v>21</v>
      </c>
    </row>
    <row r="32" spans="1:23" ht="13.5" thickBot="1">
      <c r="A32" s="12"/>
      <c r="B32" s="17"/>
      <c r="C32" s="9" t="s">
        <v>9</v>
      </c>
      <c r="D32" s="9">
        <v>3</v>
      </c>
      <c r="E32" s="9">
        <v>2</v>
      </c>
      <c r="F32" s="9">
        <v>4</v>
      </c>
      <c r="G32" s="9">
        <v>2</v>
      </c>
      <c r="H32" s="9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 t="shared" si="0"/>
        <v>12</v>
      </c>
      <c r="W32" s="13">
        <f>IF(V31&lt;&gt;0,V32/V31,0)</f>
        <v>0.5714285714285714</v>
      </c>
    </row>
    <row r="33" spans="1:23" ht="13.5" thickTop="1">
      <c r="A33" s="2" t="s">
        <v>114</v>
      </c>
      <c r="B33" s="16"/>
      <c r="C33" t="s">
        <v>7</v>
      </c>
      <c r="E33" s="31">
        <v>2</v>
      </c>
      <c r="V33">
        <f t="shared" si="0"/>
        <v>2</v>
      </c>
      <c r="W33" s="1"/>
    </row>
    <row r="34" spans="1:22" ht="12.75">
      <c r="A34" s="2"/>
      <c r="B34" s="16"/>
      <c r="C34" t="s">
        <v>8</v>
      </c>
      <c r="E34" s="31">
        <v>2</v>
      </c>
      <c r="V34">
        <f t="shared" si="0"/>
        <v>2</v>
      </c>
    </row>
    <row r="35" spans="1:23" ht="13.5" thickBot="1">
      <c r="A35" s="12"/>
      <c r="B35" s="17"/>
      <c r="C35" s="9" t="s">
        <v>9</v>
      </c>
      <c r="D35" s="9"/>
      <c r="E35" s="9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aca="true" t="shared" si="1" ref="V35:V66">SUM(D35:U35)</f>
        <v>2</v>
      </c>
      <c r="W35" s="13">
        <f>IF(V34&lt;&gt;0,V35/V34,0)</f>
        <v>1</v>
      </c>
    </row>
    <row r="36" spans="1:23" ht="13.5" thickTop="1">
      <c r="A36" s="2" t="s">
        <v>158</v>
      </c>
      <c r="B36" s="16"/>
      <c r="C36" t="s">
        <v>7</v>
      </c>
      <c r="F36">
        <v>4</v>
      </c>
      <c r="H36">
        <v>4</v>
      </c>
      <c r="V36">
        <f t="shared" si="1"/>
        <v>8</v>
      </c>
      <c r="W36" s="1"/>
    </row>
    <row r="37" spans="1:22" ht="12.75">
      <c r="A37" s="2"/>
      <c r="B37" s="16"/>
      <c r="C37" t="s">
        <v>8</v>
      </c>
      <c r="F37">
        <v>4</v>
      </c>
      <c r="H37">
        <v>4</v>
      </c>
      <c r="V37">
        <f t="shared" si="1"/>
        <v>8</v>
      </c>
    </row>
    <row r="38" spans="1:23" ht="13.5" thickBot="1">
      <c r="A38" s="12"/>
      <c r="B38" s="17"/>
      <c r="C38" s="9" t="s">
        <v>9</v>
      </c>
      <c r="D38" s="9"/>
      <c r="E38" s="9"/>
      <c r="F38" s="9">
        <v>2</v>
      </c>
      <c r="G38" s="9"/>
      <c r="H38" s="9">
        <v>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 t="shared" si="1"/>
        <v>3</v>
      </c>
      <c r="W38" s="13">
        <f>IF(V37&lt;&gt;0,V38/V37,0)</f>
        <v>0.375</v>
      </c>
    </row>
    <row r="39" spans="1:23" ht="13.5" thickTop="1">
      <c r="A39" s="2" t="s">
        <v>171</v>
      </c>
      <c r="B39" s="16"/>
      <c r="C39" t="s">
        <v>7</v>
      </c>
      <c r="G39">
        <v>4</v>
      </c>
      <c r="H39" s="31">
        <v>1</v>
      </c>
      <c r="V39">
        <f t="shared" si="1"/>
        <v>5</v>
      </c>
      <c r="W39" s="1"/>
    </row>
    <row r="40" spans="1:22" ht="12.75">
      <c r="A40" s="2"/>
      <c r="B40" s="16"/>
      <c r="C40" t="s">
        <v>8</v>
      </c>
      <c r="G40">
        <v>4</v>
      </c>
      <c r="H40" s="31">
        <v>1</v>
      </c>
      <c r="V40">
        <f t="shared" si="1"/>
        <v>5</v>
      </c>
    </row>
    <row r="41" spans="1:23" ht="13.5" thickBot="1">
      <c r="A41" s="12"/>
      <c r="B41" s="17"/>
      <c r="C41" s="9" t="s">
        <v>9</v>
      </c>
      <c r="D41" s="9"/>
      <c r="E41" s="9"/>
      <c r="F41" s="9"/>
      <c r="G41" s="9">
        <v>1</v>
      </c>
      <c r="H41" s="9"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1</v>
      </c>
      <c r="W41" s="13">
        <f>IF(V40&lt;&gt;0,V41/V40,0)</f>
        <v>0.2</v>
      </c>
    </row>
    <row r="42" spans="1:23" ht="13.5" thickTop="1">
      <c r="A42" s="2" t="s">
        <v>172</v>
      </c>
      <c r="B42" s="16"/>
      <c r="C42" t="s">
        <v>7</v>
      </c>
      <c r="G42" s="31">
        <v>3</v>
      </c>
      <c r="H42" s="31">
        <v>3</v>
      </c>
      <c r="V42">
        <f t="shared" si="1"/>
        <v>6</v>
      </c>
      <c r="W42" s="1"/>
    </row>
    <row r="43" spans="1:22" ht="12.75">
      <c r="A43" s="2"/>
      <c r="B43" s="16"/>
      <c r="C43" t="s">
        <v>8</v>
      </c>
      <c r="G43" s="31">
        <v>3</v>
      </c>
      <c r="H43" s="31">
        <v>2</v>
      </c>
      <c r="V43">
        <f t="shared" si="1"/>
        <v>5</v>
      </c>
    </row>
    <row r="44" spans="1:23" ht="13.5" thickBot="1">
      <c r="A44" s="12"/>
      <c r="B44" s="17"/>
      <c r="C44" s="9" t="s">
        <v>9</v>
      </c>
      <c r="D44" s="9"/>
      <c r="E44" s="9"/>
      <c r="F44" s="9"/>
      <c r="G44" s="9">
        <v>1</v>
      </c>
      <c r="H44" s="9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1</v>
      </c>
      <c r="W44" s="13">
        <f>IF(V43&lt;&gt;0,V44/V43,0)</f>
        <v>0.2</v>
      </c>
    </row>
    <row r="45" spans="1:23" ht="13.5" thickTop="1">
      <c r="A45" s="2"/>
      <c r="B45" s="16"/>
      <c r="C45" t="s">
        <v>7</v>
      </c>
      <c r="V45">
        <f t="shared" si="1"/>
        <v>0</v>
      </c>
      <c r="W45" s="1"/>
    </row>
    <row r="46" spans="1:22" ht="12.75">
      <c r="A46" s="2"/>
      <c r="B46" s="16"/>
      <c r="C46" t="s">
        <v>8</v>
      </c>
      <c r="V46">
        <f t="shared" si="1"/>
        <v>0</v>
      </c>
    </row>
    <row r="47" spans="1:23" ht="13.5" thickBot="1">
      <c r="A47" s="12"/>
      <c r="B47" s="17"/>
      <c r="C47" s="9" t="s">
        <v>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 t="shared" si="1"/>
        <v>0</v>
      </c>
      <c r="W47" s="13">
        <f>IF(V46&lt;&gt;0,V47/V46,0)</f>
        <v>0</v>
      </c>
    </row>
    <row r="48" spans="1:23" ht="13.5" thickTop="1">
      <c r="A48" s="2"/>
      <c r="B48" s="16"/>
      <c r="C48" t="s">
        <v>7</v>
      </c>
      <c r="V48">
        <f t="shared" si="1"/>
        <v>0</v>
      </c>
      <c r="W48" s="1"/>
    </row>
    <row r="49" spans="1:22" ht="12.75">
      <c r="A49" s="2"/>
      <c r="B49" s="16"/>
      <c r="C49" t="s">
        <v>8</v>
      </c>
      <c r="V49">
        <f t="shared" si="1"/>
        <v>0</v>
      </c>
    </row>
    <row r="50" spans="1:23" ht="13.5" thickBot="1">
      <c r="A50" s="12"/>
      <c r="B50" s="17"/>
      <c r="C50" s="9" t="s">
        <v>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 t="shared" si="1"/>
        <v>0</v>
      </c>
      <c r="W50" s="13">
        <f>IF(V49&lt;&gt;0,V50/V49,0)</f>
        <v>0</v>
      </c>
    </row>
    <row r="51" spans="1:23" ht="13.5" hidden="1" thickTop="1">
      <c r="A51" s="2"/>
      <c r="B51" s="16"/>
      <c r="C51" t="s">
        <v>7</v>
      </c>
      <c r="V51">
        <f t="shared" si="1"/>
        <v>0</v>
      </c>
      <c r="W51" s="1"/>
    </row>
    <row r="52" spans="1:22" ht="12.75" hidden="1">
      <c r="A52" s="2"/>
      <c r="B52" s="16"/>
      <c r="C52" t="s">
        <v>8</v>
      </c>
      <c r="V52">
        <f t="shared" si="1"/>
        <v>0</v>
      </c>
    </row>
    <row r="53" spans="1:23" ht="13.5" hidden="1" thickBot="1">
      <c r="A53" s="12"/>
      <c r="B53" s="17"/>
      <c r="C53" s="9" t="s">
        <v>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 t="shared" si="1"/>
        <v>0</v>
      </c>
      <c r="W53" s="13">
        <f>IF(V52&lt;&gt;0,V53/V52,0)</f>
        <v>0</v>
      </c>
    </row>
    <row r="54" spans="1:23" ht="13.5" hidden="1" thickTop="1">
      <c r="A54" s="2"/>
      <c r="B54" s="16"/>
      <c r="C54" t="s">
        <v>7</v>
      </c>
      <c r="V54">
        <f t="shared" si="1"/>
        <v>0</v>
      </c>
      <c r="W54" s="1"/>
    </row>
    <row r="55" spans="1:22" ht="12.75" hidden="1">
      <c r="A55" s="2"/>
      <c r="B55" s="16"/>
      <c r="C55" t="s">
        <v>8</v>
      </c>
      <c r="V55">
        <f t="shared" si="1"/>
        <v>0</v>
      </c>
    </row>
    <row r="56" spans="1:23" ht="13.5" hidden="1" thickBot="1">
      <c r="A56" s="12"/>
      <c r="B56" s="17"/>
      <c r="C56" s="9" t="s">
        <v>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f t="shared" si="1"/>
        <v>0</v>
      </c>
      <c r="W56" s="13">
        <f>IF(V55&lt;&gt;0,V56/V55,0)</f>
        <v>0</v>
      </c>
    </row>
    <row r="57" spans="1:23" ht="13.5" hidden="1" thickTop="1">
      <c r="A57" s="2"/>
      <c r="B57" s="16"/>
      <c r="C57" t="s">
        <v>7</v>
      </c>
      <c r="V57">
        <f t="shared" si="1"/>
        <v>0</v>
      </c>
      <c r="W57" s="1"/>
    </row>
    <row r="58" spans="1:22" ht="12.75" hidden="1">
      <c r="A58" s="2"/>
      <c r="B58" s="16"/>
      <c r="C58" t="s">
        <v>8</v>
      </c>
      <c r="V58">
        <f t="shared" si="1"/>
        <v>0</v>
      </c>
    </row>
    <row r="59" spans="1:23" ht="13.5" hidden="1" thickBot="1">
      <c r="A59" s="12"/>
      <c r="B59" s="17"/>
      <c r="C59" s="9" t="s">
        <v>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1"/>
        <v>0</v>
      </c>
      <c r="W59" s="13">
        <f>IF(V58&lt;&gt;0,V59/V58,0)</f>
        <v>0</v>
      </c>
    </row>
    <row r="60" spans="1:23" ht="13.5" hidden="1" thickTop="1">
      <c r="A60" s="2"/>
      <c r="B60" s="16"/>
      <c r="C60" t="s">
        <v>7</v>
      </c>
      <c r="V60">
        <f t="shared" si="1"/>
        <v>0</v>
      </c>
      <c r="W60" s="1"/>
    </row>
    <row r="61" spans="1:22" ht="12.75" hidden="1">
      <c r="A61" s="2"/>
      <c r="B61" s="16"/>
      <c r="C61" t="s">
        <v>8</v>
      </c>
      <c r="V61">
        <f t="shared" si="1"/>
        <v>0</v>
      </c>
    </row>
    <row r="62" spans="1:23" ht="13.5" hidden="1" thickBot="1">
      <c r="A62" s="12"/>
      <c r="B62" s="17"/>
      <c r="C62" s="9" t="s">
        <v>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1"/>
        <v>0</v>
      </c>
      <c r="W62" s="13">
        <f>IF(V61&lt;&gt;0,V62/V61,0)</f>
        <v>0</v>
      </c>
    </row>
    <row r="63" spans="1:23" ht="13.5" hidden="1" thickTop="1">
      <c r="A63" s="2"/>
      <c r="B63" s="16"/>
      <c r="C63" t="s">
        <v>7</v>
      </c>
      <c r="V63">
        <f t="shared" si="1"/>
        <v>0</v>
      </c>
      <c r="W63" s="1"/>
    </row>
    <row r="64" spans="1:22" ht="12.75" hidden="1">
      <c r="A64" s="2"/>
      <c r="B64" s="16"/>
      <c r="C64" t="s">
        <v>8</v>
      </c>
      <c r="V64">
        <f t="shared" si="1"/>
        <v>0</v>
      </c>
    </row>
    <row r="65" spans="1:23" ht="13.5" hidden="1" thickBot="1">
      <c r="A65" s="12"/>
      <c r="B65" s="17"/>
      <c r="C65" s="9" t="s">
        <v>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f t="shared" si="1"/>
        <v>0</v>
      </c>
      <c r="W65" s="13">
        <f>IF(V64&lt;&gt;0,V65/V64,0)</f>
        <v>0</v>
      </c>
    </row>
    <row r="66" spans="1:23" ht="13.5" hidden="1" thickTop="1">
      <c r="A66" s="2"/>
      <c r="B66" s="16"/>
      <c r="C66" t="s">
        <v>7</v>
      </c>
      <c r="V66">
        <f t="shared" si="1"/>
        <v>0</v>
      </c>
      <c r="W66" s="1"/>
    </row>
    <row r="67" spans="1:22" ht="12.75" hidden="1">
      <c r="A67" s="2"/>
      <c r="B67" s="16"/>
      <c r="C67" t="s">
        <v>8</v>
      </c>
      <c r="V67">
        <f aca="true" t="shared" si="2" ref="V67:V98">SUM(D67:U67)</f>
        <v>0</v>
      </c>
    </row>
    <row r="68" spans="1:23" ht="13.5" hidden="1" thickBot="1">
      <c r="A68" s="12"/>
      <c r="B68" s="17"/>
      <c r="C68" s="9" t="s">
        <v>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si="2"/>
        <v>0</v>
      </c>
      <c r="W68" s="13">
        <f>IF(V67&lt;&gt;0,V68/V67,0)</f>
        <v>0</v>
      </c>
    </row>
    <row r="69" spans="1:23" ht="13.5" hidden="1" thickTop="1">
      <c r="A69" s="2"/>
      <c r="B69" s="16"/>
      <c r="C69" t="s">
        <v>7</v>
      </c>
      <c r="V69">
        <f t="shared" si="2"/>
        <v>0</v>
      </c>
      <c r="W69" s="1"/>
    </row>
    <row r="70" spans="1:22" ht="12.75" hidden="1">
      <c r="A70" s="2"/>
      <c r="B70" s="16"/>
      <c r="C70" t="s">
        <v>8</v>
      </c>
      <c r="V70">
        <f t="shared" si="2"/>
        <v>0</v>
      </c>
    </row>
    <row r="71" spans="1:23" ht="13.5" hidden="1" thickBot="1">
      <c r="A71" s="12"/>
      <c r="B71" s="17"/>
      <c r="C71" s="9" t="s">
        <v>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2"/>
        <v>0</v>
      </c>
      <c r="W71" s="13">
        <f>IF(V70&lt;&gt;0,V71/V70,0)</f>
        <v>0</v>
      </c>
    </row>
    <row r="72" spans="1:23" ht="13.5" hidden="1" thickTop="1">
      <c r="A72" s="2"/>
      <c r="B72" s="16"/>
      <c r="C72" t="s">
        <v>7</v>
      </c>
      <c r="V72">
        <f t="shared" si="2"/>
        <v>0</v>
      </c>
      <c r="W72" s="1"/>
    </row>
    <row r="73" spans="1:22" ht="12.75" hidden="1">
      <c r="A73" s="2"/>
      <c r="B73" s="16"/>
      <c r="C73" t="s">
        <v>8</v>
      </c>
      <c r="V73">
        <f t="shared" si="2"/>
        <v>0</v>
      </c>
    </row>
    <row r="74" spans="1:23" ht="13.5" hidden="1" thickBot="1">
      <c r="A74" s="12"/>
      <c r="B74" s="17"/>
      <c r="C74" s="9" t="s">
        <v>9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2"/>
        <v>0</v>
      </c>
      <c r="W74" s="13">
        <f>IF(V73&lt;&gt;0,V74/V73,0)</f>
        <v>0</v>
      </c>
    </row>
    <row r="75" spans="1:23" ht="13.5" hidden="1" thickTop="1">
      <c r="A75" s="2"/>
      <c r="B75" s="16"/>
      <c r="C75" t="s">
        <v>7</v>
      </c>
      <c r="V75">
        <f t="shared" si="2"/>
        <v>0</v>
      </c>
      <c r="W75" s="1"/>
    </row>
    <row r="76" spans="1:22" ht="12.75" hidden="1">
      <c r="A76" s="2"/>
      <c r="B76" s="16"/>
      <c r="C76" t="s">
        <v>8</v>
      </c>
      <c r="V76">
        <f t="shared" si="2"/>
        <v>0</v>
      </c>
    </row>
    <row r="77" spans="1:23" ht="13.5" hidden="1" thickBot="1">
      <c r="A77" s="12"/>
      <c r="B77" s="17"/>
      <c r="C77" s="9" t="s">
        <v>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 t="shared" si="2"/>
        <v>0</v>
      </c>
      <c r="W77" s="13">
        <f>IF(V76&lt;&gt;0,V77/V76,0)</f>
        <v>0</v>
      </c>
    </row>
    <row r="78" spans="1:23" ht="13.5" hidden="1" thickTop="1">
      <c r="A78" s="2"/>
      <c r="B78" s="16"/>
      <c r="C78" t="s">
        <v>7</v>
      </c>
      <c r="V78">
        <f t="shared" si="2"/>
        <v>0</v>
      </c>
      <c r="W78" s="1"/>
    </row>
    <row r="79" spans="1:22" ht="12.75" hidden="1">
      <c r="A79" s="2"/>
      <c r="B79" s="16"/>
      <c r="C79" t="s">
        <v>8</v>
      </c>
      <c r="V79">
        <f t="shared" si="2"/>
        <v>0</v>
      </c>
    </row>
    <row r="80" spans="1:23" ht="13.5" hidden="1" thickBot="1">
      <c r="A80" s="12"/>
      <c r="B80" s="17"/>
      <c r="C80" s="9" t="s">
        <v>9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f t="shared" si="2"/>
        <v>0</v>
      </c>
      <c r="W80" s="13">
        <f>IF(V79&lt;&gt;0,V80/V79,0)</f>
        <v>0</v>
      </c>
    </row>
    <row r="81" spans="1:23" ht="13.5" hidden="1" thickTop="1">
      <c r="A81" s="2"/>
      <c r="B81" s="16"/>
      <c r="C81" t="s">
        <v>7</v>
      </c>
      <c r="V81">
        <f t="shared" si="2"/>
        <v>0</v>
      </c>
      <c r="W81" s="1"/>
    </row>
    <row r="82" spans="1:22" ht="12.75" hidden="1">
      <c r="A82" s="2"/>
      <c r="B82" s="16"/>
      <c r="C82" t="s">
        <v>8</v>
      </c>
      <c r="V82">
        <f t="shared" si="2"/>
        <v>0</v>
      </c>
    </row>
    <row r="83" spans="1:23" ht="13.5" hidden="1" thickBot="1">
      <c r="A83" s="12"/>
      <c r="B83" s="17"/>
      <c r="C83" s="9" t="s">
        <v>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2"/>
        <v>0</v>
      </c>
      <c r="W83" s="13">
        <f>IF(V82&lt;&gt;0,V83/V82,0)</f>
        <v>0</v>
      </c>
    </row>
    <row r="84" spans="1:23" ht="13.5" hidden="1" thickTop="1">
      <c r="A84" s="2"/>
      <c r="B84" s="16"/>
      <c r="C84" t="s">
        <v>7</v>
      </c>
      <c r="V84">
        <f t="shared" si="2"/>
        <v>0</v>
      </c>
      <c r="W84" s="1"/>
    </row>
    <row r="85" spans="1:22" ht="12.75" hidden="1">
      <c r="A85" s="2"/>
      <c r="B85" s="16"/>
      <c r="C85" t="s">
        <v>8</v>
      </c>
      <c r="V85">
        <f t="shared" si="2"/>
        <v>0</v>
      </c>
    </row>
    <row r="86" spans="1:23" ht="13.5" hidden="1" thickBot="1">
      <c r="A86" s="12"/>
      <c r="B86" s="17"/>
      <c r="C86" s="9" t="s">
        <v>9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f t="shared" si="2"/>
        <v>0</v>
      </c>
      <c r="W86" s="13">
        <f>IF(V85&lt;&gt;0,V86/V85,0)</f>
        <v>0</v>
      </c>
    </row>
    <row r="87" spans="1:23" ht="13.5" hidden="1" thickTop="1">
      <c r="A87" s="2"/>
      <c r="B87" s="16"/>
      <c r="C87" t="s">
        <v>7</v>
      </c>
      <c r="V87">
        <f t="shared" si="2"/>
        <v>0</v>
      </c>
      <c r="W87" s="1"/>
    </row>
    <row r="88" spans="1:22" ht="12.75" hidden="1">
      <c r="A88" s="2"/>
      <c r="B88" s="16"/>
      <c r="C88" t="s">
        <v>8</v>
      </c>
      <c r="V88">
        <f t="shared" si="2"/>
        <v>0</v>
      </c>
    </row>
    <row r="89" spans="1:23" ht="13.5" hidden="1" thickBot="1">
      <c r="A89" s="12"/>
      <c r="B89" s="17"/>
      <c r="C89" s="9" t="s">
        <v>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2"/>
        <v>0</v>
      </c>
      <c r="W89" s="13">
        <f>IF(V88&lt;&gt;0,V89/V88,0)</f>
        <v>0</v>
      </c>
    </row>
    <row r="90" spans="1:23" ht="13.5" hidden="1" thickTop="1">
      <c r="A90" s="2"/>
      <c r="B90" s="16"/>
      <c r="C90" t="s">
        <v>7</v>
      </c>
      <c r="V90">
        <f t="shared" si="2"/>
        <v>0</v>
      </c>
      <c r="W90" s="1"/>
    </row>
    <row r="91" spans="1:22" ht="12.75" hidden="1">
      <c r="A91" s="2"/>
      <c r="B91" s="16"/>
      <c r="C91" t="s">
        <v>8</v>
      </c>
      <c r="V91">
        <f t="shared" si="2"/>
        <v>0</v>
      </c>
    </row>
    <row r="92" spans="1:23" ht="13.5" hidden="1" thickBot="1">
      <c r="A92" s="12"/>
      <c r="B92" s="17"/>
      <c r="C92" s="9" t="s">
        <v>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2"/>
        <v>0</v>
      </c>
      <c r="W92" s="13">
        <f>IF(V91&lt;&gt;0,V92/V91,0)</f>
        <v>0</v>
      </c>
    </row>
    <row r="93" spans="1:23" ht="13.5" hidden="1" thickTop="1">
      <c r="A93" s="2"/>
      <c r="B93" s="16"/>
      <c r="C93" t="s">
        <v>7</v>
      </c>
      <c r="V93">
        <f t="shared" si="2"/>
        <v>0</v>
      </c>
      <c r="W93" s="1"/>
    </row>
    <row r="94" spans="1:22" ht="12.75" hidden="1">
      <c r="A94" s="2"/>
      <c r="B94" s="16"/>
      <c r="C94" t="s">
        <v>8</v>
      </c>
      <c r="V94">
        <f t="shared" si="2"/>
        <v>0</v>
      </c>
    </row>
    <row r="95" spans="1:23" ht="13.5" hidden="1" thickBot="1">
      <c r="A95" s="12"/>
      <c r="B95" s="17"/>
      <c r="C95" s="9" t="s">
        <v>9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f t="shared" si="2"/>
        <v>0</v>
      </c>
      <c r="W95" s="13">
        <f>IF(V94&lt;&gt;0,V95/V94,0)</f>
        <v>0</v>
      </c>
    </row>
    <row r="96" spans="1:23" ht="13.5" hidden="1" thickTop="1">
      <c r="A96" s="2"/>
      <c r="B96" s="16"/>
      <c r="C96" t="s">
        <v>7</v>
      </c>
      <c r="V96">
        <f t="shared" si="2"/>
        <v>0</v>
      </c>
      <c r="W96" s="1"/>
    </row>
    <row r="97" spans="1:22" ht="12.75" hidden="1">
      <c r="A97" s="2"/>
      <c r="B97" s="16"/>
      <c r="C97" t="s">
        <v>8</v>
      </c>
      <c r="V97">
        <f t="shared" si="2"/>
        <v>0</v>
      </c>
    </row>
    <row r="98" spans="1:23" ht="13.5" hidden="1" thickBot="1">
      <c r="A98" s="12"/>
      <c r="B98" s="17"/>
      <c r="C98" s="9" t="s">
        <v>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si="2"/>
        <v>0</v>
      </c>
      <c r="W98" s="13">
        <f>IF(V97&lt;&gt;0,V98/V97,0)</f>
        <v>0</v>
      </c>
    </row>
    <row r="99" spans="1:23" ht="13.5" hidden="1" thickTop="1">
      <c r="A99" s="2"/>
      <c r="B99" s="16"/>
      <c r="C99" t="s">
        <v>7</v>
      </c>
      <c r="V99">
        <f aca="true" t="shared" si="3" ref="V99:V107">SUM(D99:U99)</f>
        <v>0</v>
      </c>
      <c r="W99" s="1"/>
    </row>
    <row r="100" spans="1:22" ht="12.75" hidden="1">
      <c r="A100" s="2"/>
      <c r="B100" s="16"/>
      <c r="C100" t="s">
        <v>8</v>
      </c>
      <c r="V100">
        <f t="shared" si="3"/>
        <v>0</v>
      </c>
    </row>
    <row r="101" spans="1:23" ht="13.5" hidden="1" thickBot="1">
      <c r="A101" s="12"/>
      <c r="B101" s="17"/>
      <c r="C101" s="9" t="s">
        <v>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3"/>
        <v>0</v>
      </c>
      <c r="W101" s="13">
        <f>IF(V100&lt;&gt;0,V101/V100,0)</f>
        <v>0</v>
      </c>
    </row>
    <row r="102" spans="1:23" ht="13.5" hidden="1" thickTop="1">
      <c r="A102" s="2"/>
      <c r="B102" s="16"/>
      <c r="C102" t="s">
        <v>7</v>
      </c>
      <c r="V102">
        <f t="shared" si="3"/>
        <v>0</v>
      </c>
      <c r="W102" s="1"/>
    </row>
    <row r="103" spans="1:22" ht="12.75" hidden="1">
      <c r="A103" s="2"/>
      <c r="B103" s="16"/>
      <c r="C103" t="s">
        <v>8</v>
      </c>
      <c r="V103">
        <f t="shared" si="3"/>
        <v>0</v>
      </c>
    </row>
    <row r="104" spans="1:23" ht="13.5" hidden="1" thickBot="1">
      <c r="A104" s="12"/>
      <c r="B104" s="17"/>
      <c r="C104" s="9" t="s">
        <v>9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3"/>
        <v>0</v>
      </c>
      <c r="W104" s="13">
        <f>IF(V103&lt;&gt;0,V104/V103,0)</f>
        <v>0</v>
      </c>
    </row>
    <row r="105" spans="1:23" ht="13.5" hidden="1" thickTop="1">
      <c r="A105" s="2"/>
      <c r="B105" s="16"/>
      <c r="C105" t="s">
        <v>7</v>
      </c>
      <c r="V105">
        <f t="shared" si="3"/>
        <v>0</v>
      </c>
      <c r="W105" s="1"/>
    </row>
    <row r="106" spans="1:22" ht="12.75" hidden="1">
      <c r="A106" s="2"/>
      <c r="B106" s="16"/>
      <c r="C106" t="s">
        <v>8</v>
      </c>
      <c r="V106">
        <f t="shared" si="3"/>
        <v>0</v>
      </c>
    </row>
    <row r="107" spans="1:23" ht="13.5" hidden="1" thickBot="1">
      <c r="A107" s="12"/>
      <c r="B107" s="17"/>
      <c r="C107" s="9" t="s">
        <v>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3"/>
        <v>0</v>
      </c>
      <c r="W107" s="13">
        <f>IF(V106&lt;&gt;0,V107/V106,0)</f>
        <v>0</v>
      </c>
    </row>
    <row r="108" spans="1:23" ht="13.5" thickTop="1">
      <c r="A108" s="5" t="s">
        <v>10</v>
      </c>
      <c r="C108" t="s">
        <v>8</v>
      </c>
      <c r="D108">
        <f aca="true" t="shared" si="4" ref="D108:V108">D4+D7+D10+D13+D16+D19+D22+D25+D28+D31+D34+D37+D40+D43+D46+D49+D52+D55+D58+D61+D64+D67+D70+D73+D76+D79+D82+D85+D88+D91+D94+D97+D100+D103+D106</f>
        <v>39</v>
      </c>
      <c r="E108">
        <f t="shared" si="4"/>
        <v>42</v>
      </c>
      <c r="F108">
        <f t="shared" si="4"/>
        <v>34</v>
      </c>
      <c r="G108">
        <f t="shared" si="4"/>
        <v>34</v>
      </c>
      <c r="H108">
        <f t="shared" si="4"/>
        <v>36</v>
      </c>
      <c r="I108">
        <f t="shared" si="4"/>
        <v>0</v>
      </c>
      <c r="J108">
        <f t="shared" si="4"/>
        <v>0</v>
      </c>
      <c r="K108">
        <f t="shared" si="4"/>
        <v>0</v>
      </c>
      <c r="L108">
        <f t="shared" si="4"/>
        <v>0</v>
      </c>
      <c r="M108">
        <f aca="true" t="shared" si="5" ref="M108:P109">M4+M7+M10+M13+M16+M19+M22+M25+M28+M31+M34+M37+M40+M43+M46+M49+M52+M55+M58+M61+M64+M67+M70+M73+M76+M79+M82+M85+M88+M91+M94+M97+M100+M103+M106</f>
        <v>0</v>
      </c>
      <c r="N108">
        <f t="shared" si="5"/>
        <v>0</v>
      </c>
      <c r="O108">
        <f t="shared" si="5"/>
        <v>0</v>
      </c>
      <c r="P108">
        <f t="shared" si="5"/>
        <v>0</v>
      </c>
      <c r="Q108">
        <f t="shared" si="4"/>
        <v>0</v>
      </c>
      <c r="R108">
        <f t="shared" si="4"/>
        <v>0</v>
      </c>
      <c r="S108">
        <f t="shared" si="4"/>
        <v>0</v>
      </c>
      <c r="T108">
        <f t="shared" si="4"/>
        <v>0</v>
      </c>
      <c r="U108">
        <f t="shared" si="4"/>
        <v>0</v>
      </c>
      <c r="V108">
        <f t="shared" si="4"/>
        <v>185</v>
      </c>
      <c r="W108" s="1"/>
    </row>
    <row r="109" spans="1:23" ht="12.75">
      <c r="A109" s="5"/>
      <c r="C109" t="s">
        <v>9</v>
      </c>
      <c r="D109">
        <f aca="true" t="shared" si="6" ref="D109:V109">D5+D8+D11+D14+D17+D20+D23+D26+D29+D32+D35+D38+D41+D44+D47+D50+D53+D56+D59+D62+D65+D68+D71+D74+D77+D80+D83+D86+D89+D92+D95+D98+D101+D104+D107</f>
        <v>22</v>
      </c>
      <c r="E109">
        <f t="shared" si="6"/>
        <v>25</v>
      </c>
      <c r="F109">
        <f t="shared" si="6"/>
        <v>20</v>
      </c>
      <c r="G109">
        <f t="shared" si="6"/>
        <v>19</v>
      </c>
      <c r="H109">
        <f t="shared" si="6"/>
        <v>12</v>
      </c>
      <c r="I109">
        <f t="shared" si="6"/>
        <v>0</v>
      </c>
      <c r="J109">
        <f t="shared" si="6"/>
        <v>0</v>
      </c>
      <c r="K109">
        <f t="shared" si="6"/>
        <v>0</v>
      </c>
      <c r="L109">
        <f t="shared" si="6"/>
        <v>0</v>
      </c>
      <c r="M109">
        <f t="shared" si="5"/>
        <v>0</v>
      </c>
      <c r="N109">
        <f t="shared" si="5"/>
        <v>0</v>
      </c>
      <c r="O109">
        <f t="shared" si="5"/>
        <v>0</v>
      </c>
      <c r="P109">
        <f t="shared" si="5"/>
        <v>0</v>
      </c>
      <c r="Q109">
        <f t="shared" si="6"/>
        <v>0</v>
      </c>
      <c r="R109">
        <f t="shared" si="6"/>
        <v>0</v>
      </c>
      <c r="S109">
        <f t="shared" si="6"/>
        <v>0</v>
      </c>
      <c r="T109">
        <f t="shared" si="6"/>
        <v>0</v>
      </c>
      <c r="U109">
        <f t="shared" si="6"/>
        <v>0</v>
      </c>
      <c r="V109">
        <f t="shared" si="6"/>
        <v>98</v>
      </c>
      <c r="W109" s="1">
        <f>IF(V108&lt;&gt;0,V109/V108,0)</f>
        <v>0.5297297297297298</v>
      </c>
    </row>
    <row r="110" spans="1:23" ht="12.75">
      <c r="A110" s="5" t="s">
        <v>11</v>
      </c>
      <c r="D110" s="2" t="s">
        <v>93</v>
      </c>
      <c r="E110" s="2" t="s">
        <v>26</v>
      </c>
      <c r="F110" s="2" t="s">
        <v>159</v>
      </c>
      <c r="G110" s="2" t="s">
        <v>140</v>
      </c>
      <c r="H110" s="2" t="s">
        <v>170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"/>
    </row>
    <row r="111" spans="1:22" ht="12.75">
      <c r="A111" s="5" t="s">
        <v>12</v>
      </c>
      <c r="D111">
        <v>11</v>
      </c>
      <c r="E111">
        <v>17</v>
      </c>
      <c r="F111">
        <v>17</v>
      </c>
      <c r="G111">
        <v>10</v>
      </c>
      <c r="H111">
        <v>7</v>
      </c>
      <c r="V111">
        <f>SUM(D111:U111)</f>
        <v>62</v>
      </c>
    </row>
    <row r="112" spans="1:22" ht="12.75">
      <c r="A112" s="5" t="s">
        <v>13</v>
      </c>
      <c r="D112">
        <v>25</v>
      </c>
      <c r="E112">
        <v>18</v>
      </c>
      <c r="F112">
        <v>18</v>
      </c>
      <c r="G112">
        <v>17</v>
      </c>
      <c r="H112">
        <v>14</v>
      </c>
      <c r="V112">
        <f>SUM(D112:U112)</f>
        <v>92</v>
      </c>
    </row>
    <row r="113" spans="1:22" ht="12.75">
      <c r="A113" s="5" t="s">
        <v>14</v>
      </c>
      <c r="D113">
        <f aca="true" t="shared" si="7" ref="D113:V113">D111-D112</f>
        <v>-14</v>
      </c>
      <c r="E113">
        <f t="shared" si="7"/>
        <v>-1</v>
      </c>
      <c r="F113">
        <f t="shared" si="7"/>
        <v>-1</v>
      </c>
      <c r="G113">
        <f t="shared" si="7"/>
        <v>-7</v>
      </c>
      <c r="H113">
        <f t="shared" si="7"/>
        <v>-7</v>
      </c>
      <c r="I113">
        <f t="shared" si="7"/>
        <v>0</v>
      </c>
      <c r="J113">
        <f t="shared" si="7"/>
        <v>0</v>
      </c>
      <c r="K113">
        <f t="shared" si="7"/>
        <v>0</v>
      </c>
      <c r="L113">
        <f t="shared" si="7"/>
        <v>0</v>
      </c>
      <c r="M113">
        <f>M111-M112</f>
        <v>0</v>
      </c>
      <c r="N113">
        <f>N111-N112</f>
        <v>0</v>
      </c>
      <c r="O113">
        <f>O111-O112</f>
        <v>0</v>
      </c>
      <c r="P113">
        <f>P111-P112</f>
        <v>0</v>
      </c>
      <c r="Q113">
        <f t="shared" si="7"/>
        <v>0</v>
      </c>
      <c r="R113">
        <f t="shared" si="7"/>
        <v>0</v>
      </c>
      <c r="S113">
        <f t="shared" si="7"/>
        <v>0</v>
      </c>
      <c r="T113">
        <f t="shared" si="7"/>
        <v>0</v>
      </c>
      <c r="U113">
        <f t="shared" si="7"/>
        <v>0</v>
      </c>
      <c r="V113">
        <f t="shared" si="7"/>
        <v>-30</v>
      </c>
    </row>
    <row r="114" spans="1:22" ht="12.75" hidden="1">
      <c r="A114" s="5" t="s">
        <v>15</v>
      </c>
      <c r="D114" t="b">
        <f aca="true" t="shared" si="8" ref="D114:U114">IF(D113&gt;0,1)</f>
        <v>0</v>
      </c>
      <c r="E114" t="b">
        <f t="shared" si="8"/>
        <v>0</v>
      </c>
      <c r="F114" t="b">
        <f t="shared" si="8"/>
        <v>0</v>
      </c>
      <c r="G114" t="b">
        <f t="shared" si="8"/>
        <v>0</v>
      </c>
      <c r="H114" t="b">
        <f t="shared" si="8"/>
        <v>0</v>
      </c>
      <c r="I114" t="b">
        <f t="shared" si="8"/>
        <v>0</v>
      </c>
      <c r="J114" t="b">
        <f t="shared" si="8"/>
        <v>0</v>
      </c>
      <c r="K114" t="b">
        <f t="shared" si="8"/>
        <v>0</v>
      </c>
      <c r="L114" t="b">
        <f t="shared" si="8"/>
        <v>0</v>
      </c>
      <c r="M114" t="b">
        <f>IF(M113&gt;0,1)</f>
        <v>0</v>
      </c>
      <c r="N114" t="b">
        <f>IF(N113&gt;0,1)</f>
        <v>0</v>
      </c>
      <c r="O114" t="b">
        <f>IF(O113&gt;0,1)</f>
        <v>0</v>
      </c>
      <c r="P114" t="b">
        <f>IF(P113&gt;0,1)</f>
        <v>0</v>
      </c>
      <c r="Q114" t="b">
        <f t="shared" si="8"/>
        <v>0</v>
      </c>
      <c r="R114" t="b">
        <f t="shared" si="8"/>
        <v>0</v>
      </c>
      <c r="S114" t="b">
        <f t="shared" si="8"/>
        <v>0</v>
      </c>
      <c r="T114" t="b">
        <f t="shared" si="8"/>
        <v>0</v>
      </c>
      <c r="U114" t="b">
        <f t="shared" si="8"/>
        <v>0</v>
      </c>
      <c r="V114">
        <f>SUM(D114:U114)</f>
        <v>0</v>
      </c>
    </row>
    <row r="115" spans="1:22" ht="12.75" hidden="1">
      <c r="A115" s="5" t="s">
        <v>16</v>
      </c>
      <c r="D115">
        <f aca="true" t="shared" si="9" ref="D115:U115">IF(D113&lt;0,1)</f>
        <v>1</v>
      </c>
      <c r="E115">
        <f t="shared" si="9"/>
        <v>1</v>
      </c>
      <c r="F115">
        <f t="shared" si="9"/>
        <v>1</v>
      </c>
      <c r="G115">
        <f t="shared" si="9"/>
        <v>1</v>
      </c>
      <c r="H115">
        <f t="shared" si="9"/>
        <v>1</v>
      </c>
      <c r="I115" t="b">
        <f t="shared" si="9"/>
        <v>0</v>
      </c>
      <c r="J115" t="b">
        <f t="shared" si="9"/>
        <v>0</v>
      </c>
      <c r="K115" t="b">
        <f t="shared" si="9"/>
        <v>0</v>
      </c>
      <c r="L115" t="b">
        <f t="shared" si="9"/>
        <v>0</v>
      </c>
      <c r="M115" t="b">
        <f>IF(M113&lt;0,1)</f>
        <v>0</v>
      </c>
      <c r="N115" t="b">
        <f>IF(N113&lt;0,1)</f>
        <v>0</v>
      </c>
      <c r="O115" t="b">
        <f>IF(O113&lt;0,1)</f>
        <v>0</v>
      </c>
      <c r="P115" t="b">
        <f>IF(P113&lt;0,1)</f>
        <v>0</v>
      </c>
      <c r="Q115" t="b">
        <f t="shared" si="9"/>
        <v>0</v>
      </c>
      <c r="R115" t="b">
        <f t="shared" si="9"/>
        <v>0</v>
      </c>
      <c r="S115" t="b">
        <f t="shared" si="9"/>
        <v>0</v>
      </c>
      <c r="T115" t="b">
        <f t="shared" si="9"/>
        <v>0</v>
      </c>
      <c r="U115" t="b">
        <f t="shared" si="9"/>
        <v>0</v>
      </c>
      <c r="V115">
        <f>SUM(D115:U115)</f>
        <v>5</v>
      </c>
    </row>
    <row r="116" spans="1:22" ht="12.75" hidden="1">
      <c r="A116" s="5" t="s">
        <v>17</v>
      </c>
      <c r="V116">
        <f>COUNTA(D116:U116)</f>
        <v>0</v>
      </c>
    </row>
    <row r="117" spans="1:22" ht="12.75" hidden="1">
      <c r="A117" s="5" t="s">
        <v>18</v>
      </c>
      <c r="V117">
        <f>COUNTA(D117:U117)</f>
        <v>0</v>
      </c>
    </row>
  </sheetData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workbookViewId="0" topLeftCell="A1">
      <pane xSplit="3" ySplit="2" topLeftCell="D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I2" sqref="I2"/>
    </sheetView>
  </sheetViews>
  <sheetFormatPr defaultColWidth="9.140625" defaultRowHeight="12.75"/>
  <cols>
    <col min="1" max="1" width="15.8515625" style="0" customWidth="1"/>
    <col min="2" max="2" width="2.28125" style="0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2.75">
      <c r="A1" t="str">
        <f>'BIG AL''S'!A1</f>
        <v>Monday V #1 Senior 50+</v>
      </c>
      <c r="H1" t="s">
        <v>28</v>
      </c>
    </row>
    <row r="2" spans="1:23" ht="12.75">
      <c r="A2" t="s">
        <v>0</v>
      </c>
      <c r="B2" t="s">
        <v>1</v>
      </c>
      <c r="D2" s="6">
        <v>42478</v>
      </c>
      <c r="E2" s="6">
        <v>42485</v>
      </c>
      <c r="F2" s="6">
        <v>42492</v>
      </c>
      <c r="G2" s="6">
        <v>42506</v>
      </c>
      <c r="H2" s="6">
        <v>42513</v>
      </c>
      <c r="I2" s="6"/>
      <c r="J2" s="6"/>
      <c r="K2" s="2"/>
      <c r="L2" s="6"/>
      <c r="M2" s="2"/>
      <c r="N2" s="2"/>
      <c r="O2" s="2"/>
      <c r="P2" s="2"/>
      <c r="Q2" s="6"/>
      <c r="R2" s="6"/>
      <c r="S2" s="6"/>
      <c r="T2" s="6"/>
      <c r="U2" s="6"/>
      <c r="V2" t="s">
        <v>6</v>
      </c>
      <c r="W2" t="s">
        <v>5</v>
      </c>
    </row>
    <row r="3" spans="1:22" ht="12.75">
      <c r="A3" s="2" t="s">
        <v>115</v>
      </c>
      <c r="B3" s="16"/>
      <c r="C3" t="s">
        <v>7</v>
      </c>
      <c r="D3" s="14">
        <v>3</v>
      </c>
      <c r="E3" s="14">
        <v>4</v>
      </c>
      <c r="F3" s="14"/>
      <c r="G3" s="14"/>
      <c r="H3" s="14">
        <v>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>
        <f aca="true" t="shared" si="0" ref="V3:V34">SUM(D3:U3)</f>
        <v>12</v>
      </c>
    </row>
    <row r="4" spans="1:22" ht="12.75">
      <c r="A4" s="2"/>
      <c r="B4" s="16"/>
      <c r="C4" t="s">
        <v>8</v>
      </c>
      <c r="D4">
        <v>3</v>
      </c>
      <c r="E4">
        <v>4</v>
      </c>
      <c r="H4">
        <v>5</v>
      </c>
      <c r="V4">
        <f t="shared" si="0"/>
        <v>12</v>
      </c>
    </row>
    <row r="5" spans="1:23" ht="13.5" thickBot="1">
      <c r="A5" s="12"/>
      <c r="B5" s="17"/>
      <c r="C5" s="9" t="s">
        <v>9</v>
      </c>
      <c r="D5" s="9">
        <v>1</v>
      </c>
      <c r="E5" s="9">
        <v>3</v>
      </c>
      <c r="F5" s="9"/>
      <c r="G5" s="9"/>
      <c r="H5" s="9">
        <v>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 t="shared" si="0"/>
        <v>8</v>
      </c>
      <c r="W5" s="13">
        <f>IF(V4&lt;&gt;0,V5/V4,0)</f>
        <v>0.6666666666666666</v>
      </c>
    </row>
    <row r="6" spans="1:23" ht="13.5" thickTop="1">
      <c r="A6" s="2" t="s">
        <v>69</v>
      </c>
      <c r="B6" s="16"/>
      <c r="C6" t="s">
        <v>7</v>
      </c>
      <c r="D6" s="31">
        <v>3</v>
      </c>
      <c r="E6" s="31">
        <v>4</v>
      </c>
      <c r="F6">
        <v>5</v>
      </c>
      <c r="G6">
        <v>4</v>
      </c>
      <c r="H6" s="31">
        <v>4</v>
      </c>
      <c r="V6">
        <f t="shared" si="0"/>
        <v>20</v>
      </c>
      <c r="W6" s="1"/>
    </row>
    <row r="7" spans="1:22" ht="12.75">
      <c r="A7" s="2"/>
      <c r="B7" s="16"/>
      <c r="C7" t="s">
        <v>8</v>
      </c>
      <c r="D7" s="31">
        <v>3</v>
      </c>
      <c r="E7" s="31">
        <v>3</v>
      </c>
      <c r="F7">
        <v>5</v>
      </c>
      <c r="G7">
        <v>4</v>
      </c>
      <c r="H7" s="31">
        <v>4</v>
      </c>
      <c r="V7">
        <f t="shared" si="0"/>
        <v>19</v>
      </c>
    </row>
    <row r="8" spans="1:23" ht="13.5" thickBot="1">
      <c r="A8" s="12"/>
      <c r="B8" s="17"/>
      <c r="C8" s="9" t="s">
        <v>9</v>
      </c>
      <c r="D8" s="9">
        <v>1</v>
      </c>
      <c r="E8" s="9">
        <v>3</v>
      </c>
      <c r="F8" s="9">
        <v>4</v>
      </c>
      <c r="G8" s="9">
        <v>3</v>
      </c>
      <c r="H8" s="9">
        <v>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13</v>
      </c>
      <c r="W8" s="13">
        <f>IF(V7&lt;&gt;0,V8/V7,0)</f>
        <v>0.6842105263157895</v>
      </c>
    </row>
    <row r="9" spans="1:23" ht="13.5" thickTop="1">
      <c r="A9" s="2" t="s">
        <v>62</v>
      </c>
      <c r="B9" s="16"/>
      <c r="C9" t="s">
        <v>7</v>
      </c>
      <c r="D9" s="31">
        <v>3</v>
      </c>
      <c r="E9" s="31">
        <v>4</v>
      </c>
      <c r="F9" s="31">
        <v>4</v>
      </c>
      <c r="H9" s="31">
        <v>4</v>
      </c>
      <c r="V9">
        <f t="shared" si="0"/>
        <v>15</v>
      </c>
      <c r="W9" s="1"/>
    </row>
    <row r="10" spans="1:22" ht="12.75">
      <c r="A10" s="2"/>
      <c r="B10" s="16"/>
      <c r="C10" t="s">
        <v>8</v>
      </c>
      <c r="D10" s="31">
        <v>2</v>
      </c>
      <c r="E10" s="31">
        <v>4</v>
      </c>
      <c r="F10" s="31">
        <v>4</v>
      </c>
      <c r="H10" s="31">
        <v>4</v>
      </c>
      <c r="V10">
        <f t="shared" si="0"/>
        <v>14</v>
      </c>
    </row>
    <row r="11" spans="1:23" ht="13.5" thickBot="1">
      <c r="A11" s="12"/>
      <c r="B11" s="17"/>
      <c r="C11" s="9" t="s">
        <v>9</v>
      </c>
      <c r="D11" s="9">
        <v>2</v>
      </c>
      <c r="E11" s="9">
        <v>3</v>
      </c>
      <c r="F11" s="9">
        <v>3</v>
      </c>
      <c r="G11" s="9"/>
      <c r="H11" s="9">
        <v>2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10</v>
      </c>
      <c r="W11" s="13">
        <f>IF(V10&lt;&gt;0,V11/V10,0)</f>
        <v>0.7142857142857143</v>
      </c>
    </row>
    <row r="12" spans="1:23" ht="13.5" thickTop="1">
      <c r="A12" s="2" t="s">
        <v>116</v>
      </c>
      <c r="B12" s="16"/>
      <c r="C12" t="s">
        <v>7</v>
      </c>
      <c r="D12" s="31">
        <v>3</v>
      </c>
      <c r="E12" s="31">
        <v>4</v>
      </c>
      <c r="F12" s="31">
        <v>4</v>
      </c>
      <c r="G12" s="31">
        <v>4</v>
      </c>
      <c r="H12" s="31">
        <v>4</v>
      </c>
      <c r="V12">
        <f t="shared" si="0"/>
        <v>19</v>
      </c>
      <c r="W12" s="1"/>
    </row>
    <row r="13" spans="1:22" ht="12.75">
      <c r="A13" s="2"/>
      <c r="B13" s="16"/>
      <c r="C13" t="s">
        <v>8</v>
      </c>
      <c r="D13" s="31">
        <v>3</v>
      </c>
      <c r="E13" s="31">
        <v>4</v>
      </c>
      <c r="F13" s="31">
        <v>4</v>
      </c>
      <c r="G13" s="31">
        <v>4</v>
      </c>
      <c r="H13" s="31">
        <v>4</v>
      </c>
      <c r="V13">
        <f t="shared" si="0"/>
        <v>19</v>
      </c>
    </row>
    <row r="14" spans="1:23" ht="13.5" thickBot="1">
      <c r="A14" s="12"/>
      <c r="B14" s="17"/>
      <c r="C14" s="9" t="s">
        <v>9</v>
      </c>
      <c r="D14" s="9">
        <v>3</v>
      </c>
      <c r="E14" s="9">
        <v>2</v>
      </c>
      <c r="F14" s="9">
        <v>4</v>
      </c>
      <c r="G14" s="9">
        <v>1</v>
      </c>
      <c r="H14" s="9">
        <v>4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14</v>
      </c>
      <c r="W14" s="13">
        <f>IF(V13&lt;&gt;0,V14/V13,0)</f>
        <v>0.7368421052631579</v>
      </c>
    </row>
    <row r="15" spans="1:23" ht="13.5" thickTop="1">
      <c r="A15" s="2" t="s">
        <v>61</v>
      </c>
      <c r="B15" s="16"/>
      <c r="C15" t="s">
        <v>7</v>
      </c>
      <c r="D15" s="31">
        <v>3</v>
      </c>
      <c r="E15" s="31">
        <v>4</v>
      </c>
      <c r="F15" s="31">
        <v>4</v>
      </c>
      <c r="G15" s="31">
        <v>4</v>
      </c>
      <c r="V15">
        <f t="shared" si="0"/>
        <v>15</v>
      </c>
      <c r="W15" s="1"/>
    </row>
    <row r="16" spans="1:22" ht="12.75">
      <c r="A16" s="2"/>
      <c r="B16" s="16"/>
      <c r="C16" t="s">
        <v>8</v>
      </c>
      <c r="D16" s="31">
        <v>3</v>
      </c>
      <c r="E16" s="31">
        <v>3</v>
      </c>
      <c r="F16" s="31">
        <v>2</v>
      </c>
      <c r="G16" s="31">
        <v>4</v>
      </c>
      <c r="V16">
        <f t="shared" si="0"/>
        <v>12</v>
      </c>
    </row>
    <row r="17" spans="1:23" ht="13.5" thickBot="1">
      <c r="A17" s="12"/>
      <c r="B17" s="17"/>
      <c r="C17" s="9" t="s">
        <v>9</v>
      </c>
      <c r="D17" s="9">
        <v>1</v>
      </c>
      <c r="E17" s="9">
        <v>3</v>
      </c>
      <c r="F17" s="9">
        <v>2</v>
      </c>
      <c r="G17" s="9">
        <v>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8</v>
      </c>
      <c r="W17" s="13">
        <f>IF(V16&lt;&gt;0,V17/V16,0)</f>
        <v>0.6666666666666666</v>
      </c>
    </row>
    <row r="18" spans="1:23" ht="13.5" thickTop="1">
      <c r="A18" s="2" t="s">
        <v>68</v>
      </c>
      <c r="B18" s="16"/>
      <c r="C18" t="s">
        <v>7</v>
      </c>
      <c r="D18" s="31">
        <v>3</v>
      </c>
      <c r="E18" s="31">
        <v>3</v>
      </c>
      <c r="G18" s="31">
        <v>4</v>
      </c>
      <c r="V18">
        <f t="shared" si="0"/>
        <v>10</v>
      </c>
      <c r="W18" s="1"/>
    </row>
    <row r="19" spans="1:22" ht="12.75">
      <c r="A19" s="2"/>
      <c r="B19" s="16"/>
      <c r="C19" t="s">
        <v>8</v>
      </c>
      <c r="D19" s="31">
        <v>3</v>
      </c>
      <c r="E19" s="31">
        <v>3</v>
      </c>
      <c r="G19" s="31">
        <v>4</v>
      </c>
      <c r="V19">
        <f t="shared" si="0"/>
        <v>10</v>
      </c>
    </row>
    <row r="20" spans="1:23" ht="13.5" thickBot="1">
      <c r="A20" s="12"/>
      <c r="B20" s="17"/>
      <c r="C20" s="9" t="s">
        <v>9</v>
      </c>
      <c r="D20" s="9">
        <v>2</v>
      </c>
      <c r="E20" s="9">
        <v>1</v>
      </c>
      <c r="F20" s="9"/>
      <c r="G20" s="9">
        <v>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f t="shared" si="0"/>
        <v>6</v>
      </c>
      <c r="W20" s="13">
        <f>IF(V19&lt;&gt;0,V20/V19,0)</f>
        <v>0.6</v>
      </c>
    </row>
    <row r="21" spans="1:23" ht="13.5" thickTop="1">
      <c r="A21" s="2" t="s">
        <v>117</v>
      </c>
      <c r="B21" s="16"/>
      <c r="C21" t="s">
        <v>7</v>
      </c>
      <c r="D21" s="31">
        <v>3</v>
      </c>
      <c r="E21" s="31">
        <v>3</v>
      </c>
      <c r="F21">
        <v>4</v>
      </c>
      <c r="G21" s="31">
        <v>4</v>
      </c>
      <c r="H21" s="31">
        <v>4</v>
      </c>
      <c r="V21">
        <f t="shared" si="0"/>
        <v>18</v>
      </c>
      <c r="W21" s="1"/>
    </row>
    <row r="22" spans="1:22" ht="12.75">
      <c r="A22" s="2"/>
      <c r="B22" s="16"/>
      <c r="C22" t="s">
        <v>8</v>
      </c>
      <c r="D22" s="31">
        <v>3</v>
      </c>
      <c r="E22" s="31">
        <v>3</v>
      </c>
      <c r="F22">
        <v>4</v>
      </c>
      <c r="G22" s="31">
        <v>4</v>
      </c>
      <c r="H22" s="31">
        <v>4</v>
      </c>
      <c r="V22">
        <f t="shared" si="0"/>
        <v>18</v>
      </c>
    </row>
    <row r="23" spans="1:23" ht="13.5" thickBot="1">
      <c r="A23" s="12"/>
      <c r="B23" s="17"/>
      <c r="C23" s="9" t="s">
        <v>9</v>
      </c>
      <c r="D23" s="9">
        <v>1</v>
      </c>
      <c r="E23" s="9">
        <v>2</v>
      </c>
      <c r="F23" s="9">
        <v>4</v>
      </c>
      <c r="G23" s="9">
        <v>2</v>
      </c>
      <c r="H23" s="9">
        <v>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 t="shared" si="0"/>
        <v>12</v>
      </c>
      <c r="W23" s="13">
        <f>IF(V22&lt;&gt;0,V23/V22,0)</f>
        <v>0.6666666666666666</v>
      </c>
    </row>
    <row r="24" spans="1:23" ht="13.5" thickTop="1">
      <c r="A24" s="2" t="s">
        <v>118</v>
      </c>
      <c r="B24" s="16"/>
      <c r="C24" t="s">
        <v>7</v>
      </c>
      <c r="D24" s="31">
        <v>3</v>
      </c>
      <c r="V24">
        <f t="shared" si="0"/>
        <v>3</v>
      </c>
      <c r="W24" s="1"/>
    </row>
    <row r="25" spans="1:22" ht="12.75">
      <c r="A25" s="2"/>
      <c r="B25" s="16"/>
      <c r="C25" t="s">
        <v>8</v>
      </c>
      <c r="D25" s="31">
        <v>3</v>
      </c>
      <c r="V25">
        <f t="shared" si="0"/>
        <v>3</v>
      </c>
    </row>
    <row r="26" spans="1:23" ht="13.5" thickBot="1">
      <c r="A26" s="12"/>
      <c r="B26" s="17"/>
      <c r="C26" s="9" t="s">
        <v>9</v>
      </c>
      <c r="D26" s="9"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f t="shared" si="0"/>
        <v>1</v>
      </c>
      <c r="W26" s="13">
        <f>IF(V25&lt;&gt;0,V26/V25,0)</f>
        <v>0.3333333333333333</v>
      </c>
    </row>
    <row r="27" spans="1:23" ht="13.5" thickTop="1">
      <c r="A27" s="2" t="s">
        <v>65</v>
      </c>
      <c r="B27" s="16"/>
      <c r="C27" t="s">
        <v>7</v>
      </c>
      <c r="D27" s="31">
        <v>3</v>
      </c>
      <c r="E27">
        <v>3</v>
      </c>
      <c r="F27">
        <v>4</v>
      </c>
      <c r="G27">
        <v>4</v>
      </c>
      <c r="H27">
        <v>4</v>
      </c>
      <c r="V27">
        <f t="shared" si="0"/>
        <v>18</v>
      </c>
      <c r="W27" s="1"/>
    </row>
    <row r="28" spans="1:22" ht="12.75">
      <c r="A28" s="2"/>
      <c r="B28" s="16"/>
      <c r="C28" t="s">
        <v>8</v>
      </c>
      <c r="D28" s="31">
        <v>3</v>
      </c>
      <c r="E28">
        <v>3</v>
      </c>
      <c r="F28">
        <v>4</v>
      </c>
      <c r="G28">
        <v>4</v>
      </c>
      <c r="H28">
        <v>4</v>
      </c>
      <c r="V28">
        <f t="shared" si="0"/>
        <v>18</v>
      </c>
    </row>
    <row r="29" spans="1:23" ht="13.5" thickBot="1">
      <c r="A29" s="12"/>
      <c r="B29" s="17"/>
      <c r="C29" s="9" t="s">
        <v>9</v>
      </c>
      <c r="D29" s="9">
        <v>2</v>
      </c>
      <c r="E29" s="9">
        <v>3</v>
      </c>
      <c r="F29" s="9">
        <v>4</v>
      </c>
      <c r="G29" s="9">
        <v>3</v>
      </c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13</v>
      </c>
      <c r="W29" s="13">
        <f>IF(V28&lt;&gt;0,V29/V28,0)</f>
        <v>0.7222222222222222</v>
      </c>
    </row>
    <row r="30" spans="1:23" ht="13.5" thickTop="1">
      <c r="A30" s="2" t="s">
        <v>64</v>
      </c>
      <c r="B30" s="16"/>
      <c r="C30" t="s">
        <v>7</v>
      </c>
      <c r="D30" s="31">
        <v>3</v>
      </c>
      <c r="E30" s="31">
        <v>3</v>
      </c>
      <c r="F30" s="31">
        <v>4</v>
      </c>
      <c r="G30" s="31">
        <v>3</v>
      </c>
      <c r="H30" s="31">
        <v>4</v>
      </c>
      <c r="V30">
        <f t="shared" si="0"/>
        <v>17</v>
      </c>
      <c r="W30" s="1"/>
    </row>
    <row r="31" spans="1:22" ht="12.75">
      <c r="A31" s="2"/>
      <c r="B31" s="16"/>
      <c r="C31" t="s">
        <v>8</v>
      </c>
      <c r="D31" s="31">
        <v>3</v>
      </c>
      <c r="E31" s="31">
        <v>2</v>
      </c>
      <c r="F31" s="31">
        <v>4</v>
      </c>
      <c r="G31" s="31">
        <v>3</v>
      </c>
      <c r="H31" s="31">
        <v>3</v>
      </c>
      <c r="V31">
        <f t="shared" si="0"/>
        <v>15</v>
      </c>
    </row>
    <row r="32" spans="1:23" ht="13.5" thickBot="1">
      <c r="A32" s="12"/>
      <c r="B32" s="17"/>
      <c r="C32" s="9" t="s">
        <v>9</v>
      </c>
      <c r="D32" s="9">
        <v>2</v>
      </c>
      <c r="E32" s="9">
        <v>1</v>
      </c>
      <c r="F32" s="9">
        <v>4</v>
      </c>
      <c r="G32" s="9">
        <v>2</v>
      </c>
      <c r="H32" s="9"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 t="shared" si="0"/>
        <v>9</v>
      </c>
      <c r="W32" s="13">
        <f>IF(V31&lt;&gt;0,V32/V31,0)</f>
        <v>0.6</v>
      </c>
    </row>
    <row r="33" spans="1:23" ht="13.5" thickTop="1">
      <c r="A33" s="2" t="s">
        <v>67</v>
      </c>
      <c r="B33" s="16"/>
      <c r="C33" t="s">
        <v>7</v>
      </c>
      <c r="D33" s="31">
        <v>2</v>
      </c>
      <c r="E33" s="31">
        <v>3</v>
      </c>
      <c r="F33" s="31">
        <v>4</v>
      </c>
      <c r="G33" s="31">
        <v>3</v>
      </c>
      <c r="H33" s="31">
        <v>4</v>
      </c>
      <c r="V33">
        <f t="shared" si="0"/>
        <v>16</v>
      </c>
      <c r="W33" s="1"/>
    </row>
    <row r="34" spans="1:22" ht="12.75">
      <c r="A34" s="2"/>
      <c r="B34" s="16"/>
      <c r="C34" t="s">
        <v>8</v>
      </c>
      <c r="D34" s="31">
        <v>2</v>
      </c>
      <c r="E34" s="31">
        <v>3</v>
      </c>
      <c r="F34" s="31">
        <v>4</v>
      </c>
      <c r="G34" s="31">
        <v>3</v>
      </c>
      <c r="H34" s="31">
        <v>4</v>
      </c>
      <c r="V34">
        <f t="shared" si="0"/>
        <v>16</v>
      </c>
    </row>
    <row r="35" spans="1:23" ht="13.5" thickBot="1">
      <c r="A35" s="12"/>
      <c r="B35" s="17"/>
      <c r="C35" s="9" t="s">
        <v>9</v>
      </c>
      <c r="D35" s="9">
        <v>1</v>
      </c>
      <c r="E35" s="9">
        <v>2</v>
      </c>
      <c r="F35" s="9">
        <v>4</v>
      </c>
      <c r="G35" s="9">
        <v>2</v>
      </c>
      <c r="H35" s="9">
        <v>3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aca="true" t="shared" si="1" ref="V35:V66">SUM(D35:U35)</f>
        <v>12</v>
      </c>
      <c r="W35" s="13">
        <f>IF(V34&lt;&gt;0,V35/V34,0)</f>
        <v>0.75</v>
      </c>
    </row>
    <row r="36" spans="1:23" ht="13.5" thickTop="1">
      <c r="A36" s="2" t="s">
        <v>63</v>
      </c>
      <c r="B36" s="16"/>
      <c r="C36" t="s">
        <v>7</v>
      </c>
      <c r="D36" s="31">
        <v>2</v>
      </c>
      <c r="E36" s="31">
        <v>3</v>
      </c>
      <c r="F36" s="31">
        <v>4</v>
      </c>
      <c r="G36" s="31">
        <v>4</v>
      </c>
      <c r="V36">
        <f t="shared" si="1"/>
        <v>13</v>
      </c>
      <c r="W36" s="1"/>
    </row>
    <row r="37" spans="1:22" ht="12.75">
      <c r="A37" s="2"/>
      <c r="B37" s="16"/>
      <c r="C37" t="s">
        <v>8</v>
      </c>
      <c r="D37" s="31">
        <v>2</v>
      </c>
      <c r="E37" s="31">
        <v>3</v>
      </c>
      <c r="F37" s="31">
        <v>3</v>
      </c>
      <c r="G37" s="31">
        <v>4</v>
      </c>
      <c r="V37">
        <f t="shared" si="1"/>
        <v>12</v>
      </c>
    </row>
    <row r="38" spans="1:23" ht="13.5" thickBot="1">
      <c r="A38" s="12"/>
      <c r="B38" s="17"/>
      <c r="C38" s="9" t="s">
        <v>9</v>
      </c>
      <c r="D38" s="9">
        <v>2</v>
      </c>
      <c r="E38" s="9">
        <v>1</v>
      </c>
      <c r="F38" s="9">
        <v>2</v>
      </c>
      <c r="G38" s="9">
        <v>2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 t="shared" si="1"/>
        <v>7</v>
      </c>
      <c r="W38" s="13">
        <f>IF(V37&lt;&gt;0,V38/V37,0)</f>
        <v>0.5833333333333334</v>
      </c>
    </row>
    <row r="39" spans="1:23" ht="13.5" thickTop="1">
      <c r="A39" s="2" t="s">
        <v>157</v>
      </c>
      <c r="B39" s="16"/>
      <c r="C39" t="s">
        <v>7</v>
      </c>
      <c r="D39" s="31"/>
      <c r="E39" s="31">
        <v>3</v>
      </c>
      <c r="F39" s="31">
        <v>5</v>
      </c>
      <c r="G39" s="31">
        <v>4</v>
      </c>
      <c r="V39">
        <f t="shared" si="1"/>
        <v>12</v>
      </c>
      <c r="W39" s="1"/>
    </row>
    <row r="40" spans="1:22" ht="12.75">
      <c r="A40" s="2"/>
      <c r="B40" s="16"/>
      <c r="C40" t="s">
        <v>8</v>
      </c>
      <c r="D40" s="31"/>
      <c r="E40" s="31">
        <v>2</v>
      </c>
      <c r="F40" s="31">
        <v>4</v>
      </c>
      <c r="G40" s="31">
        <v>3</v>
      </c>
      <c r="V40">
        <f t="shared" si="1"/>
        <v>9</v>
      </c>
    </row>
    <row r="41" spans="1:23" ht="13.5" thickBot="1">
      <c r="A41" s="12"/>
      <c r="B41" s="17"/>
      <c r="C41" s="9" t="s">
        <v>9</v>
      </c>
      <c r="D41" s="9"/>
      <c r="E41" s="9">
        <v>1</v>
      </c>
      <c r="F41" s="9">
        <v>3</v>
      </c>
      <c r="G41" s="9">
        <v>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5</v>
      </c>
      <c r="W41" s="13">
        <f>IF(V40&lt;&gt;0,V41/V40,0)</f>
        <v>0.5555555555555556</v>
      </c>
    </row>
    <row r="42" spans="1:23" ht="13.5" thickTop="1">
      <c r="A42" s="2"/>
      <c r="B42" s="16"/>
      <c r="C42" t="s">
        <v>7</v>
      </c>
      <c r="D42" s="31"/>
      <c r="V42">
        <f t="shared" si="1"/>
        <v>0</v>
      </c>
      <c r="W42" s="1"/>
    </row>
    <row r="43" spans="1:22" ht="12.75">
      <c r="A43" s="2"/>
      <c r="B43" s="16"/>
      <c r="C43" t="s">
        <v>8</v>
      </c>
      <c r="D43" s="31"/>
      <c r="V43">
        <f t="shared" si="1"/>
        <v>0</v>
      </c>
    </row>
    <row r="44" spans="1:23" ht="13.5" thickBot="1">
      <c r="A44" s="12"/>
      <c r="B44" s="17"/>
      <c r="C44" s="9" t="s">
        <v>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0</v>
      </c>
      <c r="W44" s="13">
        <f>IF(V43&lt;&gt;0,V44/V43,0)</f>
        <v>0</v>
      </c>
    </row>
    <row r="45" spans="1:23" ht="13.5" thickTop="1">
      <c r="A45" s="2"/>
      <c r="B45" s="16"/>
      <c r="C45" t="s">
        <v>7</v>
      </c>
      <c r="D45" s="31"/>
      <c r="V45">
        <f t="shared" si="1"/>
        <v>0</v>
      </c>
      <c r="W45" s="1"/>
    </row>
    <row r="46" spans="1:22" ht="12.75">
      <c r="A46" s="2"/>
      <c r="B46" s="16"/>
      <c r="C46" t="s">
        <v>8</v>
      </c>
      <c r="D46" s="31"/>
      <c r="V46">
        <f t="shared" si="1"/>
        <v>0</v>
      </c>
    </row>
    <row r="47" spans="1:23" ht="13.5" thickBot="1">
      <c r="A47" s="12"/>
      <c r="B47" s="17"/>
      <c r="C47" s="9" t="s">
        <v>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 t="shared" si="1"/>
        <v>0</v>
      </c>
      <c r="W47" s="13">
        <f>IF(V46&lt;&gt;0,V47/V46,0)</f>
        <v>0</v>
      </c>
    </row>
    <row r="48" spans="1:23" ht="13.5" thickTop="1">
      <c r="A48" s="2"/>
      <c r="B48" s="16"/>
      <c r="C48" t="s">
        <v>7</v>
      </c>
      <c r="D48" s="31"/>
      <c r="V48">
        <f t="shared" si="1"/>
        <v>0</v>
      </c>
      <c r="W48" s="1"/>
    </row>
    <row r="49" spans="1:22" ht="12.75">
      <c r="A49" s="2"/>
      <c r="B49" s="16"/>
      <c r="C49" t="s">
        <v>8</v>
      </c>
      <c r="D49" s="31"/>
      <c r="V49">
        <f t="shared" si="1"/>
        <v>0</v>
      </c>
    </row>
    <row r="50" spans="1:23" ht="13.5" thickBot="1">
      <c r="A50" s="12"/>
      <c r="B50" s="17"/>
      <c r="C50" s="9" t="s">
        <v>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 t="shared" si="1"/>
        <v>0</v>
      </c>
      <c r="W50" s="13">
        <f>IF(V49&lt;&gt;0,V50/V49,0)</f>
        <v>0</v>
      </c>
    </row>
    <row r="51" spans="1:23" ht="13.5" hidden="1" thickTop="1">
      <c r="A51" s="2"/>
      <c r="B51" s="16"/>
      <c r="C51" t="s">
        <v>7</v>
      </c>
      <c r="V51">
        <f t="shared" si="1"/>
        <v>0</v>
      </c>
      <c r="W51" s="1"/>
    </row>
    <row r="52" spans="1:22" ht="12.75" hidden="1">
      <c r="A52" s="2"/>
      <c r="B52" s="16"/>
      <c r="C52" t="s">
        <v>8</v>
      </c>
      <c r="V52">
        <f t="shared" si="1"/>
        <v>0</v>
      </c>
    </row>
    <row r="53" spans="1:23" ht="13.5" hidden="1" thickBot="1">
      <c r="A53" s="12"/>
      <c r="B53" s="17"/>
      <c r="C53" s="9" t="s">
        <v>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 t="shared" si="1"/>
        <v>0</v>
      </c>
      <c r="W53" s="13">
        <f>IF(V52&lt;&gt;0,V53/V52,0)</f>
        <v>0</v>
      </c>
    </row>
    <row r="54" spans="1:23" ht="13.5" hidden="1" thickTop="1">
      <c r="A54" s="2"/>
      <c r="B54" s="16"/>
      <c r="C54" t="s">
        <v>7</v>
      </c>
      <c r="V54">
        <f t="shared" si="1"/>
        <v>0</v>
      </c>
      <c r="W54" s="1"/>
    </row>
    <row r="55" spans="1:22" ht="12.75" hidden="1">
      <c r="A55" s="2"/>
      <c r="B55" s="16"/>
      <c r="C55" t="s">
        <v>8</v>
      </c>
      <c r="V55">
        <f t="shared" si="1"/>
        <v>0</v>
      </c>
    </row>
    <row r="56" spans="1:23" ht="13.5" hidden="1" thickBot="1">
      <c r="A56" s="12"/>
      <c r="B56" s="17"/>
      <c r="C56" s="9" t="s">
        <v>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f t="shared" si="1"/>
        <v>0</v>
      </c>
      <c r="W56" s="13">
        <f>IF(V55&lt;&gt;0,V56/V55,0)</f>
        <v>0</v>
      </c>
    </row>
    <row r="57" spans="1:23" ht="13.5" hidden="1" thickTop="1">
      <c r="A57" s="2"/>
      <c r="B57" s="16"/>
      <c r="C57" t="s">
        <v>7</v>
      </c>
      <c r="V57">
        <f t="shared" si="1"/>
        <v>0</v>
      </c>
      <c r="W57" s="1"/>
    </row>
    <row r="58" spans="1:22" ht="12.75" hidden="1">
      <c r="A58" s="2"/>
      <c r="B58" s="16"/>
      <c r="C58" t="s">
        <v>8</v>
      </c>
      <c r="V58">
        <f t="shared" si="1"/>
        <v>0</v>
      </c>
    </row>
    <row r="59" spans="1:23" ht="13.5" hidden="1" thickBot="1">
      <c r="A59" s="12"/>
      <c r="B59" s="17"/>
      <c r="C59" s="9" t="s">
        <v>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1"/>
        <v>0</v>
      </c>
      <c r="W59" s="13">
        <f>IF(V58&lt;&gt;0,V59/V58,0)</f>
        <v>0</v>
      </c>
    </row>
    <row r="60" spans="1:23" ht="13.5" hidden="1" thickTop="1">
      <c r="A60" s="2"/>
      <c r="B60" s="16"/>
      <c r="C60" t="s">
        <v>7</v>
      </c>
      <c r="V60">
        <f t="shared" si="1"/>
        <v>0</v>
      </c>
      <c r="W60" s="1"/>
    </row>
    <row r="61" spans="1:22" ht="12.75" hidden="1">
      <c r="A61" s="2"/>
      <c r="B61" s="16"/>
      <c r="C61" t="s">
        <v>8</v>
      </c>
      <c r="V61">
        <f t="shared" si="1"/>
        <v>0</v>
      </c>
    </row>
    <row r="62" spans="1:23" ht="13.5" hidden="1" thickBot="1">
      <c r="A62" s="12"/>
      <c r="B62" s="17"/>
      <c r="C62" s="9" t="s">
        <v>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1"/>
        <v>0</v>
      </c>
      <c r="W62" s="13">
        <f>IF(V61&lt;&gt;0,V62/V61,0)</f>
        <v>0</v>
      </c>
    </row>
    <row r="63" spans="1:23" ht="13.5" hidden="1" thickTop="1">
      <c r="A63" s="2"/>
      <c r="B63" s="16"/>
      <c r="C63" t="s">
        <v>7</v>
      </c>
      <c r="V63">
        <f t="shared" si="1"/>
        <v>0</v>
      </c>
      <c r="W63" s="1"/>
    </row>
    <row r="64" spans="1:22" ht="12.75" hidden="1">
      <c r="A64" s="2"/>
      <c r="B64" s="16"/>
      <c r="C64" t="s">
        <v>8</v>
      </c>
      <c r="V64">
        <f t="shared" si="1"/>
        <v>0</v>
      </c>
    </row>
    <row r="65" spans="1:23" ht="13.5" hidden="1" thickBot="1">
      <c r="A65" s="12"/>
      <c r="B65" s="17"/>
      <c r="C65" s="9" t="s">
        <v>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f t="shared" si="1"/>
        <v>0</v>
      </c>
      <c r="W65" s="13">
        <f>IF(V64&lt;&gt;0,V65/V64,0)</f>
        <v>0</v>
      </c>
    </row>
    <row r="66" spans="1:23" ht="13.5" hidden="1" thickTop="1">
      <c r="A66" s="2"/>
      <c r="B66" s="16"/>
      <c r="C66" t="s">
        <v>7</v>
      </c>
      <c r="V66">
        <f t="shared" si="1"/>
        <v>0</v>
      </c>
      <c r="W66" s="1"/>
    </row>
    <row r="67" spans="1:22" ht="12.75" hidden="1">
      <c r="A67" s="2"/>
      <c r="B67" s="16"/>
      <c r="C67" t="s">
        <v>8</v>
      </c>
      <c r="V67">
        <f aca="true" t="shared" si="2" ref="V67:V98">SUM(D67:U67)</f>
        <v>0</v>
      </c>
    </row>
    <row r="68" spans="1:23" ht="13.5" hidden="1" thickBot="1">
      <c r="A68" s="12"/>
      <c r="B68" s="17"/>
      <c r="C68" s="9" t="s">
        <v>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si="2"/>
        <v>0</v>
      </c>
      <c r="W68" s="13">
        <f>IF(V67&lt;&gt;0,V68/V67,0)</f>
        <v>0</v>
      </c>
    </row>
    <row r="69" spans="1:23" ht="13.5" hidden="1" thickTop="1">
      <c r="A69" s="2"/>
      <c r="B69" s="16"/>
      <c r="C69" t="s">
        <v>7</v>
      </c>
      <c r="V69">
        <f t="shared" si="2"/>
        <v>0</v>
      </c>
      <c r="W69" s="1"/>
    </row>
    <row r="70" spans="1:22" ht="12.75" hidden="1">
      <c r="A70" s="2"/>
      <c r="B70" s="16"/>
      <c r="C70" t="s">
        <v>8</v>
      </c>
      <c r="V70">
        <f t="shared" si="2"/>
        <v>0</v>
      </c>
    </row>
    <row r="71" spans="1:23" ht="13.5" hidden="1" thickBot="1">
      <c r="A71" s="12"/>
      <c r="B71" s="17"/>
      <c r="C71" s="9" t="s">
        <v>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2"/>
        <v>0</v>
      </c>
      <c r="W71" s="13">
        <f>IF(V70&lt;&gt;0,V71/V70,0)</f>
        <v>0</v>
      </c>
    </row>
    <row r="72" spans="1:23" ht="13.5" hidden="1" thickTop="1">
      <c r="A72" s="2"/>
      <c r="B72" s="16"/>
      <c r="C72" t="s">
        <v>7</v>
      </c>
      <c r="V72">
        <f t="shared" si="2"/>
        <v>0</v>
      </c>
      <c r="W72" s="1"/>
    </row>
    <row r="73" spans="1:22" ht="12.75" hidden="1">
      <c r="A73" s="2"/>
      <c r="B73" s="16"/>
      <c r="C73" t="s">
        <v>8</v>
      </c>
      <c r="V73">
        <f t="shared" si="2"/>
        <v>0</v>
      </c>
    </row>
    <row r="74" spans="1:23" ht="13.5" hidden="1" thickBot="1">
      <c r="A74" s="12"/>
      <c r="B74" s="17"/>
      <c r="C74" s="9" t="s">
        <v>9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2"/>
        <v>0</v>
      </c>
      <c r="W74" s="13">
        <f>IF(V73&lt;&gt;0,V74/V73,0)</f>
        <v>0</v>
      </c>
    </row>
    <row r="75" spans="1:23" ht="13.5" hidden="1" thickTop="1">
      <c r="A75" s="2"/>
      <c r="B75" s="16"/>
      <c r="C75" t="s">
        <v>7</v>
      </c>
      <c r="V75">
        <f t="shared" si="2"/>
        <v>0</v>
      </c>
      <c r="W75" s="1"/>
    </row>
    <row r="76" spans="1:22" ht="12.75" hidden="1">
      <c r="A76" s="2"/>
      <c r="B76" s="16"/>
      <c r="C76" t="s">
        <v>8</v>
      </c>
      <c r="V76">
        <f t="shared" si="2"/>
        <v>0</v>
      </c>
    </row>
    <row r="77" spans="1:23" ht="13.5" hidden="1" thickBot="1">
      <c r="A77" s="12"/>
      <c r="B77" s="17"/>
      <c r="C77" s="9" t="s">
        <v>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 t="shared" si="2"/>
        <v>0</v>
      </c>
      <c r="W77" s="13">
        <f>IF(V76&lt;&gt;0,V77/V76,0)</f>
        <v>0</v>
      </c>
    </row>
    <row r="78" spans="1:23" ht="13.5" hidden="1" thickTop="1">
      <c r="A78" s="2"/>
      <c r="B78" s="16"/>
      <c r="C78" t="s">
        <v>7</v>
      </c>
      <c r="V78">
        <f t="shared" si="2"/>
        <v>0</v>
      </c>
      <c r="W78" s="1"/>
    </row>
    <row r="79" spans="1:22" ht="12.75" hidden="1">
      <c r="A79" s="2"/>
      <c r="B79" s="16"/>
      <c r="C79" t="s">
        <v>8</v>
      </c>
      <c r="V79">
        <f t="shared" si="2"/>
        <v>0</v>
      </c>
    </row>
    <row r="80" spans="1:23" ht="13.5" hidden="1" thickBot="1">
      <c r="A80" s="12"/>
      <c r="B80" s="17"/>
      <c r="C80" s="9" t="s">
        <v>9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f t="shared" si="2"/>
        <v>0</v>
      </c>
      <c r="W80" s="13">
        <f>IF(V79&lt;&gt;0,V80/V79,0)</f>
        <v>0</v>
      </c>
    </row>
    <row r="81" spans="1:23" ht="13.5" hidden="1" thickTop="1">
      <c r="A81" s="2"/>
      <c r="B81" s="16"/>
      <c r="C81" t="s">
        <v>7</v>
      </c>
      <c r="V81">
        <f t="shared" si="2"/>
        <v>0</v>
      </c>
      <c r="W81" s="1"/>
    </row>
    <row r="82" spans="1:22" ht="12.75" hidden="1">
      <c r="A82" s="2"/>
      <c r="B82" s="16"/>
      <c r="C82" t="s">
        <v>8</v>
      </c>
      <c r="V82">
        <f t="shared" si="2"/>
        <v>0</v>
      </c>
    </row>
    <row r="83" spans="1:23" ht="13.5" hidden="1" thickBot="1">
      <c r="A83" s="12"/>
      <c r="B83" s="17"/>
      <c r="C83" s="9" t="s">
        <v>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2"/>
        <v>0</v>
      </c>
      <c r="W83" s="13">
        <f>IF(V82&lt;&gt;0,V83/V82,0)</f>
        <v>0</v>
      </c>
    </row>
    <row r="84" spans="1:23" ht="13.5" hidden="1" thickTop="1">
      <c r="A84" s="2"/>
      <c r="B84" s="16"/>
      <c r="C84" t="s">
        <v>7</v>
      </c>
      <c r="V84">
        <f t="shared" si="2"/>
        <v>0</v>
      </c>
      <c r="W84" s="1"/>
    </row>
    <row r="85" spans="1:22" ht="12.75" hidden="1">
      <c r="A85" s="2"/>
      <c r="B85" s="16"/>
      <c r="C85" t="s">
        <v>8</v>
      </c>
      <c r="V85">
        <f t="shared" si="2"/>
        <v>0</v>
      </c>
    </row>
    <row r="86" spans="1:23" ht="13.5" hidden="1" thickBot="1">
      <c r="A86" s="12"/>
      <c r="B86" s="17"/>
      <c r="C86" s="9" t="s">
        <v>9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f t="shared" si="2"/>
        <v>0</v>
      </c>
      <c r="W86" s="13">
        <f>IF(V85&lt;&gt;0,V86/V85,0)</f>
        <v>0</v>
      </c>
    </row>
    <row r="87" spans="1:23" ht="13.5" hidden="1" thickTop="1">
      <c r="A87" s="2"/>
      <c r="B87" s="16"/>
      <c r="C87" t="s">
        <v>7</v>
      </c>
      <c r="V87">
        <f t="shared" si="2"/>
        <v>0</v>
      </c>
      <c r="W87" s="1"/>
    </row>
    <row r="88" spans="1:22" ht="12.75" hidden="1">
      <c r="A88" s="2"/>
      <c r="B88" s="16"/>
      <c r="C88" t="s">
        <v>8</v>
      </c>
      <c r="V88">
        <f t="shared" si="2"/>
        <v>0</v>
      </c>
    </row>
    <row r="89" spans="1:23" ht="13.5" hidden="1" thickBot="1">
      <c r="A89" s="12"/>
      <c r="B89" s="17"/>
      <c r="C89" s="9" t="s">
        <v>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2"/>
        <v>0</v>
      </c>
      <c r="W89" s="13">
        <f>IF(V88&lt;&gt;0,V89/V88,0)</f>
        <v>0</v>
      </c>
    </row>
    <row r="90" spans="1:23" ht="13.5" hidden="1" thickTop="1">
      <c r="A90" s="2"/>
      <c r="B90" s="16"/>
      <c r="C90" t="s">
        <v>7</v>
      </c>
      <c r="V90">
        <f t="shared" si="2"/>
        <v>0</v>
      </c>
      <c r="W90" s="1"/>
    </row>
    <row r="91" spans="1:22" ht="12.75" hidden="1">
      <c r="A91" s="2"/>
      <c r="B91" s="16"/>
      <c r="C91" t="s">
        <v>8</v>
      </c>
      <c r="V91">
        <f t="shared" si="2"/>
        <v>0</v>
      </c>
    </row>
    <row r="92" spans="1:23" ht="13.5" hidden="1" thickBot="1">
      <c r="A92" s="12"/>
      <c r="B92" s="17"/>
      <c r="C92" s="9" t="s">
        <v>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2"/>
        <v>0</v>
      </c>
      <c r="W92" s="13">
        <f>IF(V91&lt;&gt;0,V92/V91,0)</f>
        <v>0</v>
      </c>
    </row>
    <row r="93" spans="1:23" ht="13.5" hidden="1" thickTop="1">
      <c r="A93" s="2"/>
      <c r="B93" s="16"/>
      <c r="C93" t="s">
        <v>7</v>
      </c>
      <c r="V93">
        <f t="shared" si="2"/>
        <v>0</v>
      </c>
      <c r="W93" s="1"/>
    </row>
    <row r="94" spans="1:22" ht="12.75" hidden="1">
      <c r="A94" s="2"/>
      <c r="B94" s="16"/>
      <c r="C94" t="s">
        <v>8</v>
      </c>
      <c r="V94">
        <f t="shared" si="2"/>
        <v>0</v>
      </c>
    </row>
    <row r="95" spans="1:23" ht="13.5" hidden="1" thickBot="1">
      <c r="A95" s="12"/>
      <c r="B95" s="17"/>
      <c r="C95" s="9" t="s">
        <v>9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f t="shared" si="2"/>
        <v>0</v>
      </c>
      <c r="W95" s="13">
        <f>IF(V94&lt;&gt;0,V95/V94,0)</f>
        <v>0</v>
      </c>
    </row>
    <row r="96" spans="1:23" ht="13.5" hidden="1" thickTop="1">
      <c r="A96" s="2"/>
      <c r="B96" s="16"/>
      <c r="C96" t="s">
        <v>7</v>
      </c>
      <c r="V96">
        <f t="shared" si="2"/>
        <v>0</v>
      </c>
      <c r="W96" s="1"/>
    </row>
    <row r="97" spans="1:22" ht="12.75" hidden="1">
      <c r="A97" s="2"/>
      <c r="B97" s="16"/>
      <c r="C97" t="s">
        <v>8</v>
      </c>
      <c r="V97">
        <f t="shared" si="2"/>
        <v>0</v>
      </c>
    </row>
    <row r="98" spans="1:23" ht="13.5" hidden="1" thickBot="1">
      <c r="A98" s="12"/>
      <c r="B98" s="17"/>
      <c r="C98" s="9" t="s">
        <v>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si="2"/>
        <v>0</v>
      </c>
      <c r="W98" s="13">
        <f>IF(V97&lt;&gt;0,V98/V97,0)</f>
        <v>0</v>
      </c>
    </row>
    <row r="99" spans="1:23" ht="13.5" hidden="1" thickTop="1">
      <c r="A99" s="2"/>
      <c r="B99" s="16"/>
      <c r="C99" t="s">
        <v>7</v>
      </c>
      <c r="V99">
        <f aca="true" t="shared" si="3" ref="V99:V107">SUM(D99:U99)</f>
        <v>0</v>
      </c>
      <c r="W99" s="1"/>
    </row>
    <row r="100" spans="1:22" ht="12.75" hidden="1">
      <c r="A100" s="2"/>
      <c r="B100" s="16"/>
      <c r="C100" t="s">
        <v>8</v>
      </c>
      <c r="V100">
        <f t="shared" si="3"/>
        <v>0</v>
      </c>
    </row>
    <row r="101" spans="1:23" ht="13.5" hidden="1" thickBot="1">
      <c r="A101" s="12"/>
      <c r="B101" s="17"/>
      <c r="C101" s="9" t="s">
        <v>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3"/>
        <v>0</v>
      </c>
      <c r="W101" s="13">
        <f>IF(V100&lt;&gt;0,V101/V100,0)</f>
        <v>0</v>
      </c>
    </row>
    <row r="102" spans="1:23" ht="13.5" hidden="1" thickTop="1">
      <c r="A102" s="2"/>
      <c r="B102" s="16"/>
      <c r="C102" t="s">
        <v>7</v>
      </c>
      <c r="V102">
        <f t="shared" si="3"/>
        <v>0</v>
      </c>
      <c r="W102" s="1"/>
    </row>
    <row r="103" spans="1:22" ht="12.75" hidden="1">
      <c r="A103" s="2"/>
      <c r="B103" s="16"/>
      <c r="C103" t="s">
        <v>8</v>
      </c>
      <c r="V103">
        <f t="shared" si="3"/>
        <v>0</v>
      </c>
    </row>
    <row r="104" spans="1:23" ht="13.5" hidden="1" thickBot="1">
      <c r="A104" s="12"/>
      <c r="B104" s="17"/>
      <c r="C104" s="9" t="s">
        <v>9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3"/>
        <v>0</v>
      </c>
      <c r="W104" s="13">
        <f>IF(V103&lt;&gt;0,V104/V103,0)</f>
        <v>0</v>
      </c>
    </row>
    <row r="105" spans="1:23" ht="13.5" hidden="1" thickTop="1">
      <c r="A105" s="2"/>
      <c r="B105" s="16"/>
      <c r="C105" t="s">
        <v>7</v>
      </c>
      <c r="V105">
        <f t="shared" si="3"/>
        <v>0</v>
      </c>
      <c r="W105" s="1"/>
    </row>
    <row r="106" spans="1:22" ht="12.75" hidden="1">
      <c r="A106" s="2"/>
      <c r="B106" s="16"/>
      <c r="C106" t="s">
        <v>8</v>
      </c>
      <c r="V106">
        <f t="shared" si="3"/>
        <v>0</v>
      </c>
    </row>
    <row r="107" spans="1:23" ht="13.5" hidden="1" thickBot="1">
      <c r="A107" s="12"/>
      <c r="B107" s="17"/>
      <c r="C107" s="9" t="s">
        <v>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3"/>
        <v>0</v>
      </c>
      <c r="W107" s="13">
        <f>IF(V106&lt;&gt;0,V107/V106,0)</f>
        <v>0</v>
      </c>
    </row>
    <row r="108" spans="1:23" ht="13.5" thickTop="1">
      <c r="A108" s="5" t="s">
        <v>10</v>
      </c>
      <c r="C108" t="s">
        <v>8</v>
      </c>
      <c r="D108">
        <f aca="true" t="shared" si="4" ref="D108:V108">D4+D7+D10+D13+D16+D19+D22+D25+D28+D31+D34+D37+D40+D43+D46+D49+D52+D55+D58+D61+D64+D67+D70+D73+D76+D79+D82+D85+D88+D91+D94+D97+D100+D103+D106</f>
        <v>33</v>
      </c>
      <c r="E108">
        <f t="shared" si="4"/>
        <v>37</v>
      </c>
      <c r="F108">
        <f t="shared" si="4"/>
        <v>38</v>
      </c>
      <c r="G108">
        <f t="shared" si="4"/>
        <v>37</v>
      </c>
      <c r="H108">
        <f t="shared" si="4"/>
        <v>32</v>
      </c>
      <c r="I108">
        <f t="shared" si="4"/>
        <v>0</v>
      </c>
      <c r="J108">
        <f t="shared" si="4"/>
        <v>0</v>
      </c>
      <c r="K108">
        <f t="shared" si="4"/>
        <v>0</v>
      </c>
      <c r="L108">
        <f t="shared" si="4"/>
        <v>0</v>
      </c>
      <c r="M108">
        <f aca="true" t="shared" si="5" ref="M108:P109">M4+M7+M10+M13+M16+M19+M22+M25+M28+M31+M34+M37+M40+M43+M46+M49+M52+M55+M58+M61+M64+M67+M70+M73+M76+M79+M82+M85+M88+M91+M94+M97+M100+M103+M106</f>
        <v>0</v>
      </c>
      <c r="N108">
        <f t="shared" si="5"/>
        <v>0</v>
      </c>
      <c r="O108">
        <f t="shared" si="5"/>
        <v>0</v>
      </c>
      <c r="P108">
        <f t="shared" si="5"/>
        <v>0</v>
      </c>
      <c r="Q108">
        <f t="shared" si="4"/>
        <v>0</v>
      </c>
      <c r="R108">
        <f t="shared" si="4"/>
        <v>0</v>
      </c>
      <c r="S108">
        <f t="shared" si="4"/>
        <v>0</v>
      </c>
      <c r="T108">
        <f t="shared" si="4"/>
        <v>0</v>
      </c>
      <c r="U108">
        <f t="shared" si="4"/>
        <v>0</v>
      </c>
      <c r="V108">
        <f t="shared" si="4"/>
        <v>177</v>
      </c>
      <c r="W108" s="1"/>
    </row>
    <row r="109" spans="1:23" ht="12.75">
      <c r="A109" s="5"/>
      <c r="C109" t="s">
        <v>9</v>
      </c>
      <c r="D109">
        <f aca="true" t="shared" si="6" ref="D109:V109">D5+D8+D11+D14+D17+D20+D23+D26+D29+D32+D35+D38+D41+D44+D47+D50+D53+D56+D59+D62+D65+D68+D71+D74+D77+D80+D83+D86+D89+D92+D95+D98+D101+D104+D107</f>
        <v>19</v>
      </c>
      <c r="E109">
        <f t="shared" si="6"/>
        <v>25</v>
      </c>
      <c r="F109">
        <f t="shared" si="6"/>
        <v>34</v>
      </c>
      <c r="G109">
        <f t="shared" si="6"/>
        <v>21</v>
      </c>
      <c r="H109">
        <f t="shared" si="6"/>
        <v>19</v>
      </c>
      <c r="I109">
        <f t="shared" si="6"/>
        <v>0</v>
      </c>
      <c r="J109">
        <f t="shared" si="6"/>
        <v>0</v>
      </c>
      <c r="K109">
        <f t="shared" si="6"/>
        <v>0</v>
      </c>
      <c r="L109">
        <f t="shared" si="6"/>
        <v>0</v>
      </c>
      <c r="M109">
        <f t="shared" si="5"/>
        <v>0</v>
      </c>
      <c r="N109">
        <f t="shared" si="5"/>
        <v>0</v>
      </c>
      <c r="O109">
        <f t="shared" si="5"/>
        <v>0</v>
      </c>
      <c r="P109">
        <f t="shared" si="5"/>
        <v>0</v>
      </c>
      <c r="Q109">
        <f t="shared" si="6"/>
        <v>0</v>
      </c>
      <c r="R109">
        <f t="shared" si="6"/>
        <v>0</v>
      </c>
      <c r="S109">
        <f t="shared" si="6"/>
        <v>0</v>
      </c>
      <c r="T109">
        <f t="shared" si="6"/>
        <v>0</v>
      </c>
      <c r="U109">
        <f t="shared" si="6"/>
        <v>0</v>
      </c>
      <c r="V109">
        <f t="shared" si="6"/>
        <v>118</v>
      </c>
      <c r="W109" s="1">
        <f>IF(V108&lt;&gt;0,V109/V108,0)</f>
        <v>0.6666666666666666</v>
      </c>
    </row>
    <row r="110" spans="1:23" ht="12.75">
      <c r="A110" s="5" t="s">
        <v>11</v>
      </c>
      <c r="D110" s="2" t="s">
        <v>119</v>
      </c>
      <c r="E110" s="2" t="s">
        <v>109</v>
      </c>
      <c r="F110" s="2" t="s">
        <v>167</v>
      </c>
      <c r="G110" s="2" t="s">
        <v>154</v>
      </c>
      <c r="H110" s="2" t="s">
        <v>109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"/>
    </row>
    <row r="111" spans="1:22" ht="12.75">
      <c r="A111" s="5" t="s">
        <v>12</v>
      </c>
      <c r="D111">
        <v>18</v>
      </c>
      <c r="E111">
        <v>18</v>
      </c>
      <c r="F111">
        <v>30</v>
      </c>
      <c r="G111">
        <v>13</v>
      </c>
      <c r="H111">
        <v>14</v>
      </c>
      <c r="V111">
        <f>SUM(D111:U111)</f>
        <v>93</v>
      </c>
    </row>
    <row r="112" spans="1:22" ht="12.75">
      <c r="A112" s="5" t="s">
        <v>13</v>
      </c>
      <c r="D112">
        <v>11</v>
      </c>
      <c r="E112">
        <v>17</v>
      </c>
      <c r="F112">
        <v>9</v>
      </c>
      <c r="G112">
        <v>22</v>
      </c>
      <c r="H112">
        <v>7</v>
      </c>
      <c r="V112">
        <f>SUM(D112:U112)</f>
        <v>66</v>
      </c>
    </row>
    <row r="113" spans="1:22" ht="12.75">
      <c r="A113" s="5" t="s">
        <v>14</v>
      </c>
      <c r="D113">
        <f aca="true" t="shared" si="7" ref="D113:V113">D111-D112</f>
        <v>7</v>
      </c>
      <c r="E113">
        <f t="shared" si="7"/>
        <v>1</v>
      </c>
      <c r="F113">
        <f t="shared" si="7"/>
        <v>21</v>
      </c>
      <c r="G113">
        <f t="shared" si="7"/>
        <v>-9</v>
      </c>
      <c r="H113">
        <f t="shared" si="7"/>
        <v>7</v>
      </c>
      <c r="I113">
        <f t="shared" si="7"/>
        <v>0</v>
      </c>
      <c r="J113">
        <f t="shared" si="7"/>
        <v>0</v>
      </c>
      <c r="K113">
        <f t="shared" si="7"/>
        <v>0</v>
      </c>
      <c r="L113">
        <f t="shared" si="7"/>
        <v>0</v>
      </c>
      <c r="M113">
        <f>M111-M112</f>
        <v>0</v>
      </c>
      <c r="N113">
        <f>N111-N112</f>
        <v>0</v>
      </c>
      <c r="O113">
        <f>O111-O112</f>
        <v>0</v>
      </c>
      <c r="P113">
        <f>P111-P112</f>
        <v>0</v>
      </c>
      <c r="Q113">
        <f t="shared" si="7"/>
        <v>0</v>
      </c>
      <c r="R113">
        <f t="shared" si="7"/>
        <v>0</v>
      </c>
      <c r="S113">
        <f t="shared" si="7"/>
        <v>0</v>
      </c>
      <c r="T113">
        <f t="shared" si="7"/>
        <v>0</v>
      </c>
      <c r="U113">
        <f t="shared" si="7"/>
        <v>0</v>
      </c>
      <c r="V113">
        <f t="shared" si="7"/>
        <v>27</v>
      </c>
    </row>
    <row r="114" spans="1:22" ht="12.75" hidden="1">
      <c r="A114" s="5" t="s">
        <v>15</v>
      </c>
      <c r="D114">
        <f aca="true" t="shared" si="8" ref="D114:U114">IF(D113&gt;0,1)</f>
        <v>1</v>
      </c>
      <c r="E114">
        <f t="shared" si="8"/>
        <v>1</v>
      </c>
      <c r="F114">
        <f t="shared" si="8"/>
        <v>1</v>
      </c>
      <c r="G114" t="b">
        <f t="shared" si="8"/>
        <v>0</v>
      </c>
      <c r="H114">
        <f t="shared" si="8"/>
        <v>1</v>
      </c>
      <c r="I114" t="b">
        <f t="shared" si="8"/>
        <v>0</v>
      </c>
      <c r="J114" t="b">
        <f t="shared" si="8"/>
        <v>0</v>
      </c>
      <c r="K114" t="b">
        <f t="shared" si="8"/>
        <v>0</v>
      </c>
      <c r="L114" t="b">
        <f t="shared" si="8"/>
        <v>0</v>
      </c>
      <c r="M114" t="b">
        <f>IF(M113&gt;0,1)</f>
        <v>0</v>
      </c>
      <c r="N114" t="b">
        <f>IF(N113&gt;0,1)</f>
        <v>0</v>
      </c>
      <c r="O114" t="b">
        <f>IF(O113&gt;0,1)</f>
        <v>0</v>
      </c>
      <c r="P114" t="b">
        <f>IF(P113&gt;0,1)</f>
        <v>0</v>
      </c>
      <c r="Q114" t="b">
        <f t="shared" si="8"/>
        <v>0</v>
      </c>
      <c r="R114" t="b">
        <f t="shared" si="8"/>
        <v>0</v>
      </c>
      <c r="S114" t="b">
        <f t="shared" si="8"/>
        <v>0</v>
      </c>
      <c r="T114" t="b">
        <f t="shared" si="8"/>
        <v>0</v>
      </c>
      <c r="U114" t="b">
        <f t="shared" si="8"/>
        <v>0</v>
      </c>
      <c r="V114">
        <f>SUM(D114:U114)</f>
        <v>4</v>
      </c>
    </row>
    <row r="115" spans="1:22" ht="12.75" hidden="1">
      <c r="A115" s="5" t="s">
        <v>16</v>
      </c>
      <c r="D115" t="b">
        <f aca="true" t="shared" si="9" ref="D115:U115">IF(D113&lt;0,1)</f>
        <v>0</v>
      </c>
      <c r="E115" t="b">
        <f t="shared" si="9"/>
        <v>0</v>
      </c>
      <c r="F115" t="b">
        <f t="shared" si="9"/>
        <v>0</v>
      </c>
      <c r="G115">
        <f t="shared" si="9"/>
        <v>1</v>
      </c>
      <c r="H115" t="b">
        <f t="shared" si="9"/>
        <v>0</v>
      </c>
      <c r="I115" t="b">
        <f t="shared" si="9"/>
        <v>0</v>
      </c>
      <c r="J115" t="b">
        <f t="shared" si="9"/>
        <v>0</v>
      </c>
      <c r="K115" t="b">
        <f t="shared" si="9"/>
        <v>0</v>
      </c>
      <c r="L115" t="b">
        <f t="shared" si="9"/>
        <v>0</v>
      </c>
      <c r="M115" t="b">
        <f>IF(M113&lt;0,1)</f>
        <v>0</v>
      </c>
      <c r="N115" t="b">
        <f>IF(N113&lt;0,1)</f>
        <v>0</v>
      </c>
      <c r="O115" t="b">
        <f>IF(O113&lt;0,1)</f>
        <v>0</v>
      </c>
      <c r="P115" t="b">
        <f>IF(P113&lt;0,1)</f>
        <v>0</v>
      </c>
      <c r="Q115" t="b">
        <f t="shared" si="9"/>
        <v>0</v>
      </c>
      <c r="R115" t="b">
        <f t="shared" si="9"/>
        <v>0</v>
      </c>
      <c r="S115" t="b">
        <f t="shared" si="9"/>
        <v>0</v>
      </c>
      <c r="T115" t="b">
        <f t="shared" si="9"/>
        <v>0</v>
      </c>
      <c r="U115" t="b">
        <f t="shared" si="9"/>
        <v>0</v>
      </c>
      <c r="V115">
        <f>SUM(D115:U115)</f>
        <v>1</v>
      </c>
    </row>
    <row r="116" spans="1:22" ht="12.75" hidden="1">
      <c r="A116" s="5" t="s">
        <v>17</v>
      </c>
      <c r="V116">
        <f>COUNTA(D116:U116)</f>
        <v>0</v>
      </c>
    </row>
    <row r="117" spans="1:22" ht="12.75" hidden="1">
      <c r="A117" s="5" t="s">
        <v>18</v>
      </c>
      <c r="V117">
        <f>COUNTA(D117:U117)</f>
        <v>0</v>
      </c>
    </row>
  </sheetData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workbookViewId="0" topLeftCell="A1">
      <pane xSplit="3" ySplit="2" topLeftCell="D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I2" sqref="I2"/>
    </sheetView>
  </sheetViews>
  <sheetFormatPr defaultColWidth="9.140625" defaultRowHeight="12.75"/>
  <cols>
    <col min="1" max="1" width="15.8515625" style="0" customWidth="1"/>
    <col min="2" max="2" width="2.28125" style="0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2.75">
      <c r="A1" t="str">
        <f>'BIG AL''S'!A1</f>
        <v>Monday V #1 Senior 50+</v>
      </c>
      <c r="H1" t="s">
        <v>29</v>
      </c>
    </row>
    <row r="2" spans="1:23" ht="12.75">
      <c r="A2" t="s">
        <v>0</v>
      </c>
      <c r="B2" t="s">
        <v>1</v>
      </c>
      <c r="D2" s="6">
        <v>42471</v>
      </c>
      <c r="E2" s="6">
        <v>42478</v>
      </c>
      <c r="F2" s="6">
        <v>42492</v>
      </c>
      <c r="G2" s="6">
        <v>42506</v>
      </c>
      <c r="H2" s="6">
        <v>42513</v>
      </c>
      <c r="I2" s="6"/>
      <c r="J2" s="6"/>
      <c r="K2" s="2"/>
      <c r="L2" s="6"/>
      <c r="M2" s="2"/>
      <c r="N2" s="2"/>
      <c r="O2" s="2"/>
      <c r="P2" s="2"/>
      <c r="Q2" s="6"/>
      <c r="R2" s="6"/>
      <c r="S2" s="6"/>
      <c r="T2" s="6"/>
      <c r="U2" s="6"/>
      <c r="V2" t="s">
        <v>6</v>
      </c>
      <c r="W2" t="s">
        <v>5</v>
      </c>
    </row>
    <row r="3" spans="1:22" ht="12.75">
      <c r="A3" s="2" t="s">
        <v>86</v>
      </c>
      <c r="B3" s="16"/>
      <c r="C3" t="s">
        <v>7</v>
      </c>
      <c r="D3" s="14">
        <v>4</v>
      </c>
      <c r="E3" s="14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>
        <f aca="true" t="shared" si="0" ref="V3:V34">SUM(D3:U3)</f>
        <v>7</v>
      </c>
    </row>
    <row r="4" spans="1:22" ht="12.75">
      <c r="A4" s="2"/>
      <c r="B4" s="16"/>
      <c r="C4" t="s">
        <v>8</v>
      </c>
      <c r="D4">
        <v>4</v>
      </c>
      <c r="E4">
        <v>3</v>
      </c>
      <c r="V4">
        <f t="shared" si="0"/>
        <v>7</v>
      </c>
    </row>
    <row r="5" spans="1:23" ht="13.5" thickBot="1">
      <c r="A5" s="12"/>
      <c r="B5" s="17"/>
      <c r="C5" s="9" t="s">
        <v>9</v>
      </c>
      <c r="D5" s="9">
        <v>4</v>
      </c>
      <c r="E5" s="9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 t="shared" si="0"/>
        <v>5</v>
      </c>
      <c r="W5" s="13">
        <f>IF(V4&lt;&gt;0,V5/V4,0)</f>
        <v>0.7142857142857143</v>
      </c>
    </row>
    <row r="6" spans="1:23" ht="13.5" thickTop="1">
      <c r="A6" s="2" t="s">
        <v>82</v>
      </c>
      <c r="B6" s="16"/>
      <c r="C6" t="s">
        <v>7</v>
      </c>
      <c r="D6" s="31">
        <v>4</v>
      </c>
      <c r="E6" s="31">
        <v>3</v>
      </c>
      <c r="F6">
        <v>4</v>
      </c>
      <c r="G6">
        <v>4</v>
      </c>
      <c r="H6">
        <v>4</v>
      </c>
      <c r="V6">
        <f t="shared" si="0"/>
        <v>19</v>
      </c>
      <c r="W6" s="1"/>
    </row>
    <row r="7" spans="1:22" ht="12.75">
      <c r="A7" s="2"/>
      <c r="B7" s="16"/>
      <c r="C7" t="s">
        <v>8</v>
      </c>
      <c r="D7" s="31">
        <v>4</v>
      </c>
      <c r="E7" s="31">
        <v>3</v>
      </c>
      <c r="F7">
        <v>4</v>
      </c>
      <c r="G7">
        <v>4</v>
      </c>
      <c r="H7">
        <v>4</v>
      </c>
      <c r="V7">
        <f t="shared" si="0"/>
        <v>19</v>
      </c>
    </row>
    <row r="8" spans="1:23" ht="13.5" thickBot="1">
      <c r="A8" s="12"/>
      <c r="B8" s="17"/>
      <c r="C8" s="9" t="s">
        <v>9</v>
      </c>
      <c r="D8" s="9">
        <v>3</v>
      </c>
      <c r="E8" s="9">
        <v>3</v>
      </c>
      <c r="F8" s="9">
        <v>4</v>
      </c>
      <c r="G8" s="9">
        <v>3</v>
      </c>
      <c r="H8" s="9">
        <v>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17</v>
      </c>
      <c r="W8" s="13">
        <f>IF(V7&lt;&gt;0,V8/V7,0)</f>
        <v>0.8947368421052632</v>
      </c>
    </row>
    <row r="9" spans="1:23" ht="13.5" thickTop="1">
      <c r="A9" s="2" t="s">
        <v>81</v>
      </c>
      <c r="B9" s="16"/>
      <c r="C9" t="s">
        <v>7</v>
      </c>
      <c r="D9" s="31">
        <v>4</v>
      </c>
      <c r="E9" s="31">
        <v>3</v>
      </c>
      <c r="F9" s="31">
        <v>3</v>
      </c>
      <c r="G9" s="31">
        <v>3</v>
      </c>
      <c r="H9" s="31">
        <v>3</v>
      </c>
      <c r="V9">
        <f t="shared" si="0"/>
        <v>16</v>
      </c>
      <c r="W9" s="1"/>
    </row>
    <row r="10" spans="1:22" ht="12.75">
      <c r="A10" s="2"/>
      <c r="B10" s="16"/>
      <c r="C10" t="s">
        <v>8</v>
      </c>
      <c r="D10" s="31">
        <v>3</v>
      </c>
      <c r="E10" s="31">
        <v>3</v>
      </c>
      <c r="F10" s="31">
        <v>3</v>
      </c>
      <c r="G10" s="31">
        <v>3</v>
      </c>
      <c r="H10" s="31">
        <v>3</v>
      </c>
      <c r="V10">
        <f t="shared" si="0"/>
        <v>15</v>
      </c>
    </row>
    <row r="11" spans="1:23" ht="13.5" thickBot="1">
      <c r="A11" s="12"/>
      <c r="B11" s="17"/>
      <c r="C11" s="9" t="s">
        <v>9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5</v>
      </c>
      <c r="W11" s="13">
        <f>IF(V10&lt;&gt;0,V11/V10,0)</f>
        <v>0.3333333333333333</v>
      </c>
    </row>
    <row r="12" spans="1:23" ht="13.5" thickTop="1">
      <c r="A12" s="2" t="s">
        <v>90</v>
      </c>
      <c r="B12" s="16"/>
      <c r="C12" t="s">
        <v>7</v>
      </c>
      <c r="D12" s="31">
        <v>4</v>
      </c>
      <c r="F12" s="31">
        <v>3</v>
      </c>
      <c r="G12" s="31">
        <v>4</v>
      </c>
      <c r="V12">
        <f t="shared" si="0"/>
        <v>11</v>
      </c>
      <c r="W12" s="1"/>
    </row>
    <row r="13" spans="1:22" ht="12.75">
      <c r="A13" s="2"/>
      <c r="B13" s="16"/>
      <c r="C13" t="s">
        <v>8</v>
      </c>
      <c r="D13" s="31">
        <v>4</v>
      </c>
      <c r="F13" s="31">
        <v>3</v>
      </c>
      <c r="G13" s="31">
        <v>4</v>
      </c>
      <c r="V13">
        <f t="shared" si="0"/>
        <v>11</v>
      </c>
    </row>
    <row r="14" spans="1:23" ht="13.5" thickBot="1">
      <c r="A14" s="12"/>
      <c r="B14" s="17"/>
      <c r="C14" s="9" t="s">
        <v>9</v>
      </c>
      <c r="D14" s="9">
        <v>3</v>
      </c>
      <c r="E14" s="9"/>
      <c r="F14" s="9">
        <v>0</v>
      </c>
      <c r="G14" s="9">
        <v>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5</v>
      </c>
      <c r="W14" s="13">
        <f>IF(V13&lt;&gt;0,V14/V13,0)</f>
        <v>0.45454545454545453</v>
      </c>
    </row>
    <row r="15" spans="1:23" ht="13.5" thickTop="1">
      <c r="A15" s="2" t="s">
        <v>88</v>
      </c>
      <c r="B15" s="16"/>
      <c r="C15" t="s">
        <v>7</v>
      </c>
      <c r="D15" s="31">
        <v>3</v>
      </c>
      <c r="E15">
        <v>4</v>
      </c>
      <c r="F15" s="31">
        <v>3</v>
      </c>
      <c r="H15">
        <v>4</v>
      </c>
      <c r="V15">
        <f t="shared" si="0"/>
        <v>14</v>
      </c>
      <c r="W15" s="1"/>
    </row>
    <row r="16" spans="1:22" ht="12.75">
      <c r="A16" s="2"/>
      <c r="B16" s="16"/>
      <c r="C16" t="s">
        <v>8</v>
      </c>
      <c r="D16" s="31">
        <v>3</v>
      </c>
      <c r="E16">
        <v>3</v>
      </c>
      <c r="F16" s="31">
        <v>3</v>
      </c>
      <c r="H16">
        <v>4</v>
      </c>
      <c r="V16">
        <f t="shared" si="0"/>
        <v>13</v>
      </c>
    </row>
    <row r="17" spans="1:23" ht="13.5" thickBot="1">
      <c r="A17" s="12"/>
      <c r="B17" s="17"/>
      <c r="C17" s="9" t="s">
        <v>9</v>
      </c>
      <c r="D17" s="9">
        <v>3</v>
      </c>
      <c r="E17" s="9">
        <v>2</v>
      </c>
      <c r="F17" s="9">
        <v>0</v>
      </c>
      <c r="G17" s="9"/>
      <c r="H17" s="9">
        <v>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7</v>
      </c>
      <c r="W17" s="13">
        <f>IF(V16&lt;&gt;0,V17/V16,0)</f>
        <v>0.5384615384615384</v>
      </c>
    </row>
    <row r="18" spans="1:23" ht="13.5" thickTop="1">
      <c r="A18" s="2" t="s">
        <v>120</v>
      </c>
      <c r="B18" s="16"/>
      <c r="C18" t="s">
        <v>7</v>
      </c>
      <c r="D18" s="31">
        <v>3</v>
      </c>
      <c r="F18" s="31">
        <v>3</v>
      </c>
      <c r="G18">
        <v>4</v>
      </c>
      <c r="H18">
        <v>4</v>
      </c>
      <c r="V18">
        <f t="shared" si="0"/>
        <v>14</v>
      </c>
      <c r="W18" s="1"/>
    </row>
    <row r="19" spans="1:22" ht="12.75">
      <c r="A19" s="2"/>
      <c r="B19" s="16"/>
      <c r="C19" t="s">
        <v>8</v>
      </c>
      <c r="D19" s="31">
        <v>3</v>
      </c>
      <c r="F19" s="31">
        <v>3</v>
      </c>
      <c r="G19">
        <v>3</v>
      </c>
      <c r="H19">
        <v>4</v>
      </c>
      <c r="V19">
        <f t="shared" si="0"/>
        <v>13</v>
      </c>
    </row>
    <row r="20" spans="1:23" ht="13.5" thickBot="1">
      <c r="A20" s="12"/>
      <c r="B20" s="17"/>
      <c r="C20" s="9" t="s">
        <v>9</v>
      </c>
      <c r="D20" s="9">
        <v>3</v>
      </c>
      <c r="E20" s="9"/>
      <c r="F20" s="9">
        <v>1</v>
      </c>
      <c r="G20" s="9">
        <v>3</v>
      </c>
      <c r="H20" s="9">
        <v>4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f t="shared" si="0"/>
        <v>11</v>
      </c>
      <c r="W20" s="13">
        <f>IF(V19&lt;&gt;0,V20/V19,0)</f>
        <v>0.8461538461538461</v>
      </c>
    </row>
    <row r="21" spans="1:23" ht="13.5" thickTop="1">
      <c r="A21" s="2" t="s">
        <v>89</v>
      </c>
      <c r="B21" s="16"/>
      <c r="C21" t="s">
        <v>7</v>
      </c>
      <c r="D21" s="31">
        <v>3</v>
      </c>
      <c r="E21">
        <v>3</v>
      </c>
      <c r="F21" s="31">
        <v>3</v>
      </c>
      <c r="G21" s="31">
        <v>4</v>
      </c>
      <c r="H21" s="31">
        <v>4</v>
      </c>
      <c r="V21">
        <f t="shared" si="0"/>
        <v>17</v>
      </c>
      <c r="W21" s="1"/>
    </row>
    <row r="22" spans="1:22" ht="12.75">
      <c r="A22" s="2"/>
      <c r="B22" s="16"/>
      <c r="C22" t="s">
        <v>8</v>
      </c>
      <c r="D22" s="31">
        <v>3</v>
      </c>
      <c r="E22">
        <v>3</v>
      </c>
      <c r="F22" s="31">
        <v>3</v>
      </c>
      <c r="G22" s="31">
        <v>4</v>
      </c>
      <c r="H22" s="31">
        <v>3</v>
      </c>
      <c r="V22">
        <f t="shared" si="0"/>
        <v>16</v>
      </c>
    </row>
    <row r="23" spans="1:23" ht="13.5" thickBot="1">
      <c r="A23" s="12"/>
      <c r="B23" s="17"/>
      <c r="C23" s="9" t="s">
        <v>9</v>
      </c>
      <c r="D23" s="9">
        <v>2</v>
      </c>
      <c r="E23" s="9">
        <v>1</v>
      </c>
      <c r="F23" s="9">
        <v>3</v>
      </c>
      <c r="G23" s="9">
        <v>2</v>
      </c>
      <c r="H23" s="9">
        <v>2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 t="shared" si="0"/>
        <v>10</v>
      </c>
      <c r="W23" s="13">
        <f>IF(V22&lt;&gt;0,V23/V22,0)</f>
        <v>0.625</v>
      </c>
    </row>
    <row r="24" spans="1:23" ht="13.5" thickTop="1">
      <c r="A24" s="2" t="s">
        <v>83</v>
      </c>
      <c r="B24" s="16"/>
      <c r="C24" t="s">
        <v>7</v>
      </c>
      <c r="D24" s="31">
        <v>3</v>
      </c>
      <c r="E24" s="31">
        <v>3</v>
      </c>
      <c r="G24" s="31">
        <v>4</v>
      </c>
      <c r="H24" s="31">
        <v>4</v>
      </c>
      <c r="V24">
        <f t="shared" si="0"/>
        <v>14</v>
      </c>
      <c r="W24" s="1"/>
    </row>
    <row r="25" spans="1:22" ht="12.75">
      <c r="A25" s="2"/>
      <c r="B25" s="16"/>
      <c r="C25" t="s">
        <v>8</v>
      </c>
      <c r="D25" s="31">
        <v>3</v>
      </c>
      <c r="E25" s="31">
        <v>3</v>
      </c>
      <c r="G25" s="31">
        <v>3</v>
      </c>
      <c r="H25" s="31">
        <v>3</v>
      </c>
      <c r="V25">
        <f t="shared" si="0"/>
        <v>12</v>
      </c>
    </row>
    <row r="26" spans="1:23" ht="13.5" thickBot="1">
      <c r="A26" s="12"/>
      <c r="B26" s="17"/>
      <c r="C26" s="9" t="s">
        <v>9</v>
      </c>
      <c r="D26" s="9">
        <v>3</v>
      </c>
      <c r="E26" s="9">
        <v>1</v>
      </c>
      <c r="F26" s="9"/>
      <c r="G26" s="9">
        <v>3</v>
      </c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f t="shared" si="0"/>
        <v>8</v>
      </c>
      <c r="W26" s="13">
        <f>IF(V25&lt;&gt;0,V26/V25,0)</f>
        <v>0.6666666666666666</v>
      </c>
    </row>
    <row r="27" spans="1:23" ht="13.5" thickTop="1">
      <c r="A27" s="2" t="s">
        <v>80</v>
      </c>
      <c r="B27" s="16"/>
      <c r="C27" t="s">
        <v>7</v>
      </c>
      <c r="D27" s="31">
        <v>3</v>
      </c>
      <c r="E27" s="31">
        <v>3</v>
      </c>
      <c r="F27">
        <v>4</v>
      </c>
      <c r="G27" s="31">
        <v>4</v>
      </c>
      <c r="H27" s="31">
        <v>4</v>
      </c>
      <c r="V27">
        <f t="shared" si="0"/>
        <v>18</v>
      </c>
      <c r="W27" s="1"/>
    </row>
    <row r="28" spans="1:22" ht="12.75">
      <c r="A28" s="2"/>
      <c r="B28" s="16"/>
      <c r="C28" t="s">
        <v>8</v>
      </c>
      <c r="D28" s="31">
        <v>3</v>
      </c>
      <c r="E28" s="31">
        <v>3</v>
      </c>
      <c r="F28">
        <v>4</v>
      </c>
      <c r="G28" s="31">
        <v>4</v>
      </c>
      <c r="H28" s="31">
        <v>4</v>
      </c>
      <c r="V28">
        <f t="shared" si="0"/>
        <v>18</v>
      </c>
    </row>
    <row r="29" spans="1:23" ht="13.5" thickBot="1">
      <c r="A29" s="12"/>
      <c r="B29" s="17"/>
      <c r="C29" s="9" t="s">
        <v>9</v>
      </c>
      <c r="D29" s="9">
        <v>3</v>
      </c>
      <c r="E29" s="9">
        <v>1</v>
      </c>
      <c r="F29" s="9">
        <v>2</v>
      </c>
      <c r="G29" s="9">
        <v>1</v>
      </c>
      <c r="H29" s="9">
        <v>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9</v>
      </c>
      <c r="W29" s="13">
        <f>IF(V28&lt;&gt;0,V29/V28,0)</f>
        <v>0.5</v>
      </c>
    </row>
    <row r="30" spans="1:23" ht="13.5" thickTop="1">
      <c r="A30" s="2" t="s">
        <v>121</v>
      </c>
      <c r="B30" s="16"/>
      <c r="C30" t="s">
        <v>7</v>
      </c>
      <c r="D30" s="31">
        <v>3</v>
      </c>
      <c r="E30" s="31">
        <v>3</v>
      </c>
      <c r="F30" s="31">
        <v>3</v>
      </c>
      <c r="G30" s="31">
        <v>3</v>
      </c>
      <c r="H30" s="31">
        <v>3</v>
      </c>
      <c r="V30">
        <f t="shared" si="0"/>
        <v>15</v>
      </c>
      <c r="W30" s="1"/>
    </row>
    <row r="31" spans="1:22" ht="12.75">
      <c r="A31" s="2"/>
      <c r="B31" s="16"/>
      <c r="C31" t="s">
        <v>8</v>
      </c>
      <c r="D31" s="31">
        <v>3</v>
      </c>
      <c r="E31" s="31">
        <v>3</v>
      </c>
      <c r="F31" s="31">
        <v>3</v>
      </c>
      <c r="G31" s="31">
        <v>3</v>
      </c>
      <c r="H31" s="31">
        <v>2</v>
      </c>
      <c r="V31">
        <f t="shared" si="0"/>
        <v>14</v>
      </c>
    </row>
    <row r="32" spans="1:23" ht="13.5" thickBot="1">
      <c r="A32" s="12"/>
      <c r="B32" s="17"/>
      <c r="C32" s="9" t="s">
        <v>9</v>
      </c>
      <c r="D32" s="9">
        <v>2</v>
      </c>
      <c r="E32" s="9">
        <v>1</v>
      </c>
      <c r="F32" s="9">
        <v>0</v>
      </c>
      <c r="G32" s="9">
        <v>2</v>
      </c>
      <c r="H32" s="9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 t="shared" si="0"/>
        <v>6</v>
      </c>
      <c r="W32" s="13">
        <f>IF(V31&lt;&gt;0,V32/V31,0)</f>
        <v>0.42857142857142855</v>
      </c>
    </row>
    <row r="33" spans="1:23" ht="13.5" thickTop="1">
      <c r="A33" s="2" t="s">
        <v>91</v>
      </c>
      <c r="B33" s="16"/>
      <c r="C33" t="s">
        <v>7</v>
      </c>
      <c r="D33" s="31">
        <v>3</v>
      </c>
      <c r="E33" s="31">
        <v>3</v>
      </c>
      <c r="F33" s="31">
        <v>3</v>
      </c>
      <c r="G33" s="31">
        <v>4</v>
      </c>
      <c r="H33" s="31">
        <v>4</v>
      </c>
      <c r="V33">
        <f t="shared" si="0"/>
        <v>17</v>
      </c>
      <c r="W33" s="1"/>
    </row>
    <row r="34" spans="1:22" ht="12.75">
      <c r="A34" s="2"/>
      <c r="B34" s="16"/>
      <c r="C34" t="s">
        <v>8</v>
      </c>
      <c r="D34" s="31">
        <v>3</v>
      </c>
      <c r="E34" s="31">
        <v>3</v>
      </c>
      <c r="F34" s="31">
        <v>3</v>
      </c>
      <c r="G34" s="31">
        <v>4</v>
      </c>
      <c r="H34" s="31">
        <v>4</v>
      </c>
      <c r="V34">
        <f t="shared" si="0"/>
        <v>17</v>
      </c>
    </row>
    <row r="35" spans="1:23" ht="13.5" thickBot="1">
      <c r="A35" s="12"/>
      <c r="B35" s="17"/>
      <c r="C35" s="9" t="s">
        <v>9</v>
      </c>
      <c r="D35" s="9">
        <v>3</v>
      </c>
      <c r="E35" s="9">
        <v>3</v>
      </c>
      <c r="F35" s="9">
        <v>1</v>
      </c>
      <c r="G35" s="9">
        <v>3</v>
      </c>
      <c r="H35" s="9">
        <v>2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aca="true" t="shared" si="1" ref="V35:V66">SUM(D35:U35)</f>
        <v>12</v>
      </c>
      <c r="W35" s="13">
        <f>IF(V34&lt;&gt;0,V35/V34,0)</f>
        <v>0.7058823529411765</v>
      </c>
    </row>
    <row r="36" spans="1:23" ht="13.5" thickTop="1">
      <c r="A36" s="2" t="s">
        <v>85</v>
      </c>
      <c r="B36" s="16"/>
      <c r="C36" t="s">
        <v>7</v>
      </c>
      <c r="D36" s="31">
        <v>3</v>
      </c>
      <c r="E36" s="31">
        <v>3</v>
      </c>
      <c r="F36" s="31">
        <v>4</v>
      </c>
      <c r="G36" s="31">
        <v>3</v>
      </c>
      <c r="H36" s="31">
        <v>4</v>
      </c>
      <c r="V36">
        <f t="shared" si="1"/>
        <v>17</v>
      </c>
      <c r="W36" s="1"/>
    </row>
    <row r="37" spans="1:22" ht="12.75">
      <c r="A37" s="2"/>
      <c r="B37" s="16"/>
      <c r="C37" t="s">
        <v>8</v>
      </c>
      <c r="D37" s="31">
        <v>2</v>
      </c>
      <c r="E37" s="31">
        <v>3</v>
      </c>
      <c r="F37" s="31">
        <v>2</v>
      </c>
      <c r="G37" s="31">
        <v>3</v>
      </c>
      <c r="H37" s="31">
        <v>4</v>
      </c>
      <c r="V37">
        <f t="shared" si="1"/>
        <v>14</v>
      </c>
    </row>
    <row r="38" spans="1:23" ht="13.5" thickBot="1">
      <c r="A38" s="12"/>
      <c r="B38" s="17"/>
      <c r="C38" s="9" t="s">
        <v>9</v>
      </c>
      <c r="D38" s="9">
        <v>1</v>
      </c>
      <c r="E38" s="9">
        <v>2</v>
      </c>
      <c r="F38" s="9">
        <v>0</v>
      </c>
      <c r="G38" s="9">
        <v>3</v>
      </c>
      <c r="H38" s="9">
        <v>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 t="shared" si="1"/>
        <v>8</v>
      </c>
      <c r="W38" s="13">
        <f>IF(V37&lt;&gt;0,V38/V37,0)</f>
        <v>0.5714285714285714</v>
      </c>
    </row>
    <row r="39" spans="1:23" ht="13.5" thickTop="1">
      <c r="A39" s="2" t="s">
        <v>84</v>
      </c>
      <c r="B39" s="16"/>
      <c r="C39" t="s">
        <v>7</v>
      </c>
      <c r="D39" s="31">
        <v>3</v>
      </c>
      <c r="E39" s="31">
        <v>3</v>
      </c>
      <c r="F39" s="31">
        <v>3</v>
      </c>
      <c r="G39" s="31">
        <v>4</v>
      </c>
      <c r="H39" s="31">
        <v>3</v>
      </c>
      <c r="V39">
        <f t="shared" si="1"/>
        <v>16</v>
      </c>
      <c r="W39" s="1"/>
    </row>
    <row r="40" spans="1:22" ht="12.75">
      <c r="A40" s="2"/>
      <c r="B40" s="16"/>
      <c r="C40" t="s">
        <v>8</v>
      </c>
      <c r="D40" s="31">
        <v>3</v>
      </c>
      <c r="E40" s="31">
        <v>3</v>
      </c>
      <c r="F40" s="31">
        <v>3</v>
      </c>
      <c r="G40" s="31">
        <v>4</v>
      </c>
      <c r="H40" s="31">
        <v>3</v>
      </c>
      <c r="V40">
        <f t="shared" si="1"/>
        <v>16</v>
      </c>
    </row>
    <row r="41" spans="1:23" ht="13.5" thickBot="1">
      <c r="A41" s="12"/>
      <c r="B41" s="17"/>
      <c r="C41" s="9" t="s">
        <v>9</v>
      </c>
      <c r="D41" s="9">
        <v>1</v>
      </c>
      <c r="E41" s="9">
        <v>2</v>
      </c>
      <c r="F41" s="9">
        <v>1</v>
      </c>
      <c r="G41" s="9">
        <v>3</v>
      </c>
      <c r="H41" s="9">
        <v>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8</v>
      </c>
      <c r="W41" s="13">
        <f>IF(V40&lt;&gt;0,V41/V40,0)</f>
        <v>0.5</v>
      </c>
    </row>
    <row r="42" spans="1:23" ht="13.5" thickTop="1">
      <c r="A42" s="2" t="s">
        <v>87</v>
      </c>
      <c r="B42" s="16"/>
      <c r="C42" t="s">
        <v>7</v>
      </c>
      <c r="D42" s="31">
        <v>3</v>
      </c>
      <c r="E42" s="31">
        <v>3</v>
      </c>
      <c r="F42" s="31">
        <v>3</v>
      </c>
      <c r="G42" s="31">
        <v>4</v>
      </c>
      <c r="V42">
        <f t="shared" si="1"/>
        <v>13</v>
      </c>
      <c r="W42" s="1"/>
    </row>
    <row r="43" spans="1:22" ht="12.75">
      <c r="A43" s="2"/>
      <c r="B43" s="16"/>
      <c r="C43" t="s">
        <v>8</v>
      </c>
      <c r="D43" s="31">
        <v>3</v>
      </c>
      <c r="E43" s="31">
        <v>3</v>
      </c>
      <c r="F43" s="31">
        <v>3</v>
      </c>
      <c r="G43" s="31">
        <v>4</v>
      </c>
      <c r="V43">
        <f t="shared" si="1"/>
        <v>13</v>
      </c>
    </row>
    <row r="44" spans="1:23" ht="13.5" thickBot="1">
      <c r="A44" s="12"/>
      <c r="B44" s="17"/>
      <c r="C44" s="9" t="s">
        <v>9</v>
      </c>
      <c r="D44" s="9">
        <v>2</v>
      </c>
      <c r="E44" s="9">
        <v>2</v>
      </c>
      <c r="F44" s="9">
        <v>1</v>
      </c>
      <c r="G44" s="9"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5</v>
      </c>
      <c r="W44" s="13">
        <f>IF(V43&lt;&gt;0,V44/V43,0)</f>
        <v>0.38461538461538464</v>
      </c>
    </row>
    <row r="45" spans="1:23" ht="13.5" thickTop="1">
      <c r="A45" s="2"/>
      <c r="B45" s="16"/>
      <c r="C45" t="s">
        <v>7</v>
      </c>
      <c r="V45">
        <f t="shared" si="1"/>
        <v>0</v>
      </c>
      <c r="W45" s="1"/>
    </row>
    <row r="46" spans="1:22" ht="12.75">
      <c r="A46" s="2"/>
      <c r="B46" s="16"/>
      <c r="C46" t="s">
        <v>8</v>
      </c>
      <c r="V46">
        <f t="shared" si="1"/>
        <v>0</v>
      </c>
    </row>
    <row r="47" spans="1:23" ht="13.5" thickBot="1">
      <c r="A47" s="12"/>
      <c r="B47" s="17"/>
      <c r="C47" s="9" t="s">
        <v>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 t="shared" si="1"/>
        <v>0</v>
      </c>
      <c r="W47" s="13">
        <f>IF(V46&lt;&gt;0,V47/V46,0)</f>
        <v>0</v>
      </c>
    </row>
    <row r="48" spans="1:23" ht="13.5" thickTop="1">
      <c r="A48" s="2"/>
      <c r="B48" s="16"/>
      <c r="C48" t="s">
        <v>7</v>
      </c>
      <c r="V48">
        <f t="shared" si="1"/>
        <v>0</v>
      </c>
      <c r="W48" s="1"/>
    </row>
    <row r="49" spans="1:22" ht="12.75">
      <c r="A49" s="2"/>
      <c r="B49" s="16"/>
      <c r="C49" t="s">
        <v>8</v>
      </c>
      <c r="V49">
        <f t="shared" si="1"/>
        <v>0</v>
      </c>
    </row>
    <row r="50" spans="1:23" ht="13.5" thickBot="1">
      <c r="A50" s="12"/>
      <c r="B50" s="17"/>
      <c r="C50" s="9" t="s">
        <v>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 t="shared" si="1"/>
        <v>0</v>
      </c>
      <c r="W50" s="13">
        <f>IF(V49&lt;&gt;0,V50/V49,0)</f>
        <v>0</v>
      </c>
    </row>
    <row r="51" spans="1:23" ht="13.5" hidden="1" thickTop="1">
      <c r="A51" s="2"/>
      <c r="B51" s="16"/>
      <c r="C51" t="s">
        <v>7</v>
      </c>
      <c r="V51">
        <f t="shared" si="1"/>
        <v>0</v>
      </c>
      <c r="W51" s="1"/>
    </row>
    <row r="52" spans="1:22" ht="12.75" hidden="1">
      <c r="A52" s="2"/>
      <c r="B52" s="16"/>
      <c r="C52" t="s">
        <v>8</v>
      </c>
      <c r="V52">
        <f t="shared" si="1"/>
        <v>0</v>
      </c>
    </row>
    <row r="53" spans="1:23" ht="13.5" hidden="1" thickBot="1">
      <c r="A53" s="12"/>
      <c r="B53" s="17"/>
      <c r="C53" s="9" t="s">
        <v>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 t="shared" si="1"/>
        <v>0</v>
      </c>
      <c r="W53" s="13">
        <f>IF(V52&lt;&gt;0,V53/V52,0)</f>
        <v>0</v>
      </c>
    </row>
    <row r="54" spans="1:23" ht="13.5" hidden="1" thickTop="1">
      <c r="A54" s="2"/>
      <c r="B54" s="16"/>
      <c r="C54" t="s">
        <v>7</v>
      </c>
      <c r="V54">
        <f t="shared" si="1"/>
        <v>0</v>
      </c>
      <c r="W54" s="1"/>
    </row>
    <row r="55" spans="1:22" ht="12.75" hidden="1">
      <c r="A55" s="2"/>
      <c r="B55" s="16"/>
      <c r="C55" t="s">
        <v>8</v>
      </c>
      <c r="V55">
        <f t="shared" si="1"/>
        <v>0</v>
      </c>
    </row>
    <row r="56" spans="1:23" ht="13.5" hidden="1" thickBot="1">
      <c r="A56" s="12"/>
      <c r="B56" s="17"/>
      <c r="C56" s="9" t="s">
        <v>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f t="shared" si="1"/>
        <v>0</v>
      </c>
      <c r="W56" s="13">
        <f>IF(V55&lt;&gt;0,V56/V55,0)</f>
        <v>0</v>
      </c>
    </row>
    <row r="57" spans="1:23" ht="13.5" hidden="1" thickTop="1">
      <c r="A57" s="2"/>
      <c r="B57" s="16"/>
      <c r="C57" t="s">
        <v>7</v>
      </c>
      <c r="V57">
        <f t="shared" si="1"/>
        <v>0</v>
      </c>
      <c r="W57" s="1"/>
    </row>
    <row r="58" spans="1:22" ht="12.75" hidden="1">
      <c r="A58" s="2"/>
      <c r="B58" s="16"/>
      <c r="C58" t="s">
        <v>8</v>
      </c>
      <c r="V58">
        <f t="shared" si="1"/>
        <v>0</v>
      </c>
    </row>
    <row r="59" spans="1:23" ht="13.5" hidden="1" thickBot="1">
      <c r="A59" s="12"/>
      <c r="B59" s="17"/>
      <c r="C59" s="9" t="s">
        <v>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1"/>
        <v>0</v>
      </c>
      <c r="W59" s="13">
        <f>IF(V58&lt;&gt;0,V59/V58,0)</f>
        <v>0</v>
      </c>
    </row>
    <row r="60" spans="1:23" ht="13.5" hidden="1" thickTop="1">
      <c r="A60" s="2"/>
      <c r="B60" s="16"/>
      <c r="C60" t="s">
        <v>7</v>
      </c>
      <c r="V60">
        <f t="shared" si="1"/>
        <v>0</v>
      </c>
      <c r="W60" s="1"/>
    </row>
    <row r="61" spans="1:22" ht="12.75" hidden="1">
      <c r="A61" s="2"/>
      <c r="B61" s="16"/>
      <c r="C61" t="s">
        <v>8</v>
      </c>
      <c r="V61">
        <f t="shared" si="1"/>
        <v>0</v>
      </c>
    </row>
    <row r="62" spans="1:23" ht="13.5" hidden="1" thickBot="1">
      <c r="A62" s="12"/>
      <c r="B62" s="17"/>
      <c r="C62" s="9" t="s">
        <v>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1"/>
        <v>0</v>
      </c>
      <c r="W62" s="13">
        <f>IF(V61&lt;&gt;0,V62/V61,0)</f>
        <v>0</v>
      </c>
    </row>
    <row r="63" spans="1:23" ht="13.5" hidden="1" thickTop="1">
      <c r="A63" s="2"/>
      <c r="B63" s="16"/>
      <c r="C63" t="s">
        <v>7</v>
      </c>
      <c r="V63">
        <f t="shared" si="1"/>
        <v>0</v>
      </c>
      <c r="W63" s="1"/>
    </row>
    <row r="64" spans="1:22" ht="12.75" hidden="1">
      <c r="A64" s="2"/>
      <c r="B64" s="16"/>
      <c r="C64" t="s">
        <v>8</v>
      </c>
      <c r="V64">
        <f t="shared" si="1"/>
        <v>0</v>
      </c>
    </row>
    <row r="65" spans="1:23" ht="13.5" hidden="1" thickBot="1">
      <c r="A65" s="12"/>
      <c r="B65" s="17"/>
      <c r="C65" s="9" t="s">
        <v>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f t="shared" si="1"/>
        <v>0</v>
      </c>
      <c r="W65" s="13">
        <f>IF(V64&lt;&gt;0,V65/V64,0)</f>
        <v>0</v>
      </c>
    </row>
    <row r="66" spans="1:23" ht="13.5" hidden="1" thickTop="1">
      <c r="A66" s="2"/>
      <c r="B66" s="16"/>
      <c r="C66" t="s">
        <v>7</v>
      </c>
      <c r="V66">
        <f t="shared" si="1"/>
        <v>0</v>
      </c>
      <c r="W66" s="1"/>
    </row>
    <row r="67" spans="1:22" ht="12.75" hidden="1">
      <c r="A67" s="2"/>
      <c r="B67" s="16"/>
      <c r="C67" t="s">
        <v>8</v>
      </c>
      <c r="V67">
        <f aca="true" t="shared" si="2" ref="V67:V98">SUM(D67:U67)</f>
        <v>0</v>
      </c>
    </row>
    <row r="68" spans="1:23" ht="13.5" hidden="1" thickBot="1">
      <c r="A68" s="12"/>
      <c r="B68" s="17"/>
      <c r="C68" s="9" t="s">
        <v>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si="2"/>
        <v>0</v>
      </c>
      <c r="W68" s="13">
        <f>IF(V67&lt;&gt;0,V68/V67,0)</f>
        <v>0</v>
      </c>
    </row>
    <row r="69" spans="1:23" ht="13.5" hidden="1" thickTop="1">
      <c r="A69" s="2"/>
      <c r="B69" s="16"/>
      <c r="C69" t="s">
        <v>7</v>
      </c>
      <c r="V69">
        <f t="shared" si="2"/>
        <v>0</v>
      </c>
      <c r="W69" s="1"/>
    </row>
    <row r="70" spans="1:22" ht="12.75" hidden="1">
      <c r="A70" s="2"/>
      <c r="B70" s="16"/>
      <c r="C70" t="s">
        <v>8</v>
      </c>
      <c r="V70">
        <f t="shared" si="2"/>
        <v>0</v>
      </c>
    </row>
    <row r="71" spans="1:23" ht="13.5" hidden="1" thickBot="1">
      <c r="A71" s="12"/>
      <c r="B71" s="17"/>
      <c r="C71" s="9" t="s">
        <v>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2"/>
        <v>0</v>
      </c>
      <c r="W71" s="13">
        <f>IF(V70&lt;&gt;0,V71/V70,0)</f>
        <v>0</v>
      </c>
    </row>
    <row r="72" spans="1:23" ht="13.5" hidden="1" thickTop="1">
      <c r="A72" s="2"/>
      <c r="B72" s="16"/>
      <c r="C72" t="s">
        <v>7</v>
      </c>
      <c r="V72">
        <f t="shared" si="2"/>
        <v>0</v>
      </c>
      <c r="W72" s="1"/>
    </row>
    <row r="73" spans="1:22" ht="12.75" hidden="1">
      <c r="A73" s="2"/>
      <c r="B73" s="16"/>
      <c r="C73" t="s">
        <v>8</v>
      </c>
      <c r="V73">
        <f t="shared" si="2"/>
        <v>0</v>
      </c>
    </row>
    <row r="74" spans="1:23" ht="13.5" hidden="1" thickBot="1">
      <c r="A74" s="12"/>
      <c r="B74" s="17"/>
      <c r="C74" s="9" t="s">
        <v>9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2"/>
        <v>0</v>
      </c>
      <c r="W74" s="13">
        <f>IF(V73&lt;&gt;0,V74/V73,0)</f>
        <v>0</v>
      </c>
    </row>
    <row r="75" spans="1:23" ht="13.5" hidden="1" thickTop="1">
      <c r="A75" s="2"/>
      <c r="B75" s="16"/>
      <c r="C75" t="s">
        <v>7</v>
      </c>
      <c r="V75">
        <f t="shared" si="2"/>
        <v>0</v>
      </c>
      <c r="W75" s="1"/>
    </row>
    <row r="76" spans="1:22" ht="12.75" hidden="1">
      <c r="A76" s="2"/>
      <c r="B76" s="16"/>
      <c r="C76" t="s">
        <v>8</v>
      </c>
      <c r="V76">
        <f t="shared" si="2"/>
        <v>0</v>
      </c>
    </row>
    <row r="77" spans="1:23" ht="13.5" hidden="1" thickBot="1">
      <c r="A77" s="12"/>
      <c r="B77" s="17"/>
      <c r="C77" s="9" t="s">
        <v>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 t="shared" si="2"/>
        <v>0</v>
      </c>
      <c r="W77" s="13">
        <f>IF(V76&lt;&gt;0,V77/V76,0)</f>
        <v>0</v>
      </c>
    </row>
    <row r="78" spans="1:23" ht="13.5" hidden="1" thickTop="1">
      <c r="A78" s="2"/>
      <c r="B78" s="16"/>
      <c r="C78" t="s">
        <v>7</v>
      </c>
      <c r="V78">
        <f t="shared" si="2"/>
        <v>0</v>
      </c>
      <c r="W78" s="1"/>
    </row>
    <row r="79" spans="1:22" ht="12.75" hidden="1">
      <c r="A79" s="2"/>
      <c r="B79" s="16"/>
      <c r="C79" t="s">
        <v>8</v>
      </c>
      <c r="V79">
        <f t="shared" si="2"/>
        <v>0</v>
      </c>
    </row>
    <row r="80" spans="1:23" ht="13.5" hidden="1" thickBot="1">
      <c r="A80" s="12"/>
      <c r="B80" s="17"/>
      <c r="C80" s="9" t="s">
        <v>9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f t="shared" si="2"/>
        <v>0</v>
      </c>
      <c r="W80" s="13">
        <f>IF(V79&lt;&gt;0,V80/V79,0)</f>
        <v>0</v>
      </c>
    </row>
    <row r="81" spans="1:23" ht="13.5" hidden="1" thickTop="1">
      <c r="A81" s="2"/>
      <c r="B81" s="16"/>
      <c r="C81" t="s">
        <v>7</v>
      </c>
      <c r="V81">
        <f t="shared" si="2"/>
        <v>0</v>
      </c>
      <c r="W81" s="1"/>
    </row>
    <row r="82" spans="1:22" ht="12.75" hidden="1">
      <c r="A82" s="2"/>
      <c r="B82" s="16"/>
      <c r="C82" t="s">
        <v>8</v>
      </c>
      <c r="V82">
        <f t="shared" si="2"/>
        <v>0</v>
      </c>
    </row>
    <row r="83" spans="1:23" ht="13.5" hidden="1" thickBot="1">
      <c r="A83" s="12"/>
      <c r="B83" s="17"/>
      <c r="C83" s="9" t="s">
        <v>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2"/>
        <v>0</v>
      </c>
      <c r="W83" s="13">
        <f>IF(V82&lt;&gt;0,V83/V82,0)</f>
        <v>0</v>
      </c>
    </row>
    <row r="84" spans="1:23" ht="13.5" hidden="1" thickTop="1">
      <c r="A84" s="2"/>
      <c r="B84" s="16"/>
      <c r="C84" t="s">
        <v>7</v>
      </c>
      <c r="V84">
        <f t="shared" si="2"/>
        <v>0</v>
      </c>
      <c r="W84" s="1"/>
    </row>
    <row r="85" spans="1:22" ht="12.75" hidden="1">
      <c r="A85" s="2"/>
      <c r="B85" s="16"/>
      <c r="C85" t="s">
        <v>8</v>
      </c>
      <c r="V85">
        <f t="shared" si="2"/>
        <v>0</v>
      </c>
    </row>
    <row r="86" spans="1:23" ht="13.5" hidden="1" thickBot="1">
      <c r="A86" s="12"/>
      <c r="B86" s="17"/>
      <c r="C86" s="9" t="s">
        <v>9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f t="shared" si="2"/>
        <v>0</v>
      </c>
      <c r="W86" s="13">
        <f>IF(V85&lt;&gt;0,V86/V85,0)</f>
        <v>0</v>
      </c>
    </row>
    <row r="87" spans="1:23" ht="13.5" hidden="1" thickTop="1">
      <c r="A87" s="2"/>
      <c r="B87" s="16"/>
      <c r="C87" t="s">
        <v>7</v>
      </c>
      <c r="V87">
        <f t="shared" si="2"/>
        <v>0</v>
      </c>
      <c r="W87" s="1"/>
    </row>
    <row r="88" spans="1:22" ht="12.75" hidden="1">
      <c r="A88" s="2"/>
      <c r="B88" s="16"/>
      <c r="C88" t="s">
        <v>8</v>
      </c>
      <c r="V88">
        <f t="shared" si="2"/>
        <v>0</v>
      </c>
    </row>
    <row r="89" spans="1:23" ht="13.5" hidden="1" thickBot="1">
      <c r="A89" s="12"/>
      <c r="B89" s="17"/>
      <c r="C89" s="9" t="s">
        <v>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2"/>
        <v>0</v>
      </c>
      <c r="W89" s="13">
        <f>IF(V88&lt;&gt;0,V89/V88,0)</f>
        <v>0</v>
      </c>
    </row>
    <row r="90" spans="1:23" ht="13.5" hidden="1" thickTop="1">
      <c r="A90" s="2"/>
      <c r="B90" s="16"/>
      <c r="C90" t="s">
        <v>7</v>
      </c>
      <c r="V90">
        <f t="shared" si="2"/>
        <v>0</v>
      </c>
      <c r="W90" s="1"/>
    </row>
    <row r="91" spans="1:22" ht="12.75" hidden="1">
      <c r="A91" s="2"/>
      <c r="B91" s="16"/>
      <c r="C91" t="s">
        <v>8</v>
      </c>
      <c r="V91">
        <f t="shared" si="2"/>
        <v>0</v>
      </c>
    </row>
    <row r="92" spans="1:23" ht="13.5" hidden="1" thickBot="1">
      <c r="A92" s="12"/>
      <c r="B92" s="17"/>
      <c r="C92" s="9" t="s">
        <v>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2"/>
        <v>0</v>
      </c>
      <c r="W92" s="13">
        <f>IF(V91&lt;&gt;0,V92/V91,0)</f>
        <v>0</v>
      </c>
    </row>
    <row r="93" spans="1:23" ht="13.5" hidden="1" thickTop="1">
      <c r="A93" s="2"/>
      <c r="B93" s="16"/>
      <c r="C93" t="s">
        <v>7</v>
      </c>
      <c r="V93">
        <f t="shared" si="2"/>
        <v>0</v>
      </c>
      <c r="W93" s="1"/>
    </row>
    <row r="94" spans="1:22" ht="12.75" hidden="1">
      <c r="A94" s="2"/>
      <c r="B94" s="16"/>
      <c r="C94" t="s">
        <v>8</v>
      </c>
      <c r="V94">
        <f t="shared" si="2"/>
        <v>0</v>
      </c>
    </row>
    <row r="95" spans="1:23" ht="13.5" hidden="1" thickBot="1">
      <c r="A95" s="12"/>
      <c r="B95" s="17"/>
      <c r="C95" s="9" t="s">
        <v>9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f t="shared" si="2"/>
        <v>0</v>
      </c>
      <c r="W95" s="13">
        <f>IF(V94&lt;&gt;0,V95/V94,0)</f>
        <v>0</v>
      </c>
    </row>
    <row r="96" spans="1:23" ht="13.5" hidden="1" thickTop="1">
      <c r="A96" s="2"/>
      <c r="B96" s="16"/>
      <c r="C96" t="s">
        <v>7</v>
      </c>
      <c r="V96">
        <f t="shared" si="2"/>
        <v>0</v>
      </c>
      <c r="W96" s="1"/>
    </row>
    <row r="97" spans="1:22" ht="12.75" hidden="1">
      <c r="A97" s="2"/>
      <c r="B97" s="16"/>
      <c r="C97" t="s">
        <v>8</v>
      </c>
      <c r="V97">
        <f t="shared" si="2"/>
        <v>0</v>
      </c>
    </row>
    <row r="98" spans="1:23" ht="13.5" hidden="1" thickBot="1">
      <c r="A98" s="12"/>
      <c r="B98" s="17"/>
      <c r="C98" s="9" t="s">
        <v>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si="2"/>
        <v>0</v>
      </c>
      <c r="W98" s="13">
        <f>IF(V97&lt;&gt;0,V98/V97,0)</f>
        <v>0</v>
      </c>
    </row>
    <row r="99" spans="1:23" ht="13.5" hidden="1" thickTop="1">
      <c r="A99" s="2"/>
      <c r="B99" s="16"/>
      <c r="C99" t="s">
        <v>7</v>
      </c>
      <c r="V99">
        <f aca="true" t="shared" si="3" ref="V99:V107">SUM(D99:U99)</f>
        <v>0</v>
      </c>
      <c r="W99" s="1"/>
    </row>
    <row r="100" spans="1:22" ht="12.75" hidden="1">
      <c r="A100" s="2"/>
      <c r="B100" s="16"/>
      <c r="C100" t="s">
        <v>8</v>
      </c>
      <c r="V100">
        <f t="shared" si="3"/>
        <v>0</v>
      </c>
    </row>
    <row r="101" spans="1:23" ht="13.5" hidden="1" thickBot="1">
      <c r="A101" s="12"/>
      <c r="B101" s="17"/>
      <c r="C101" s="9" t="s">
        <v>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3"/>
        <v>0</v>
      </c>
      <c r="W101" s="13">
        <f>IF(V100&lt;&gt;0,V101/V100,0)</f>
        <v>0</v>
      </c>
    </row>
    <row r="102" spans="1:23" ht="13.5" hidden="1" thickTop="1">
      <c r="A102" s="2"/>
      <c r="B102" s="16"/>
      <c r="C102" t="s">
        <v>7</v>
      </c>
      <c r="V102">
        <f t="shared" si="3"/>
        <v>0</v>
      </c>
      <c r="W102" s="1"/>
    </row>
    <row r="103" spans="1:22" ht="12.75" hidden="1">
      <c r="A103" s="2"/>
      <c r="B103" s="16"/>
      <c r="C103" t="s">
        <v>8</v>
      </c>
      <c r="V103">
        <f t="shared" si="3"/>
        <v>0</v>
      </c>
    </row>
    <row r="104" spans="1:23" ht="13.5" hidden="1" thickBot="1">
      <c r="A104" s="12"/>
      <c r="B104" s="17"/>
      <c r="C104" s="9" t="s">
        <v>9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3"/>
        <v>0</v>
      </c>
      <c r="W104" s="13">
        <f>IF(V103&lt;&gt;0,V104/V103,0)</f>
        <v>0</v>
      </c>
    </row>
    <row r="105" spans="1:23" ht="13.5" hidden="1" thickTop="1">
      <c r="A105" s="2"/>
      <c r="B105" s="16"/>
      <c r="C105" t="s">
        <v>7</v>
      </c>
      <c r="V105">
        <f t="shared" si="3"/>
        <v>0</v>
      </c>
      <c r="W105" s="1"/>
    </row>
    <row r="106" spans="1:22" ht="12.75" hidden="1">
      <c r="A106" s="2"/>
      <c r="B106" s="16"/>
      <c r="C106" t="s">
        <v>8</v>
      </c>
      <c r="V106">
        <f t="shared" si="3"/>
        <v>0</v>
      </c>
    </row>
    <row r="107" spans="1:23" ht="13.5" hidden="1" thickBot="1">
      <c r="A107" s="12"/>
      <c r="B107" s="17"/>
      <c r="C107" s="9" t="s">
        <v>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3"/>
        <v>0</v>
      </c>
      <c r="W107" s="13">
        <f>IF(V106&lt;&gt;0,V107/V106,0)</f>
        <v>0</v>
      </c>
    </row>
    <row r="108" spans="1:23" ht="13.5" thickTop="1">
      <c r="A108" s="5" t="s">
        <v>10</v>
      </c>
      <c r="C108" t="s">
        <v>8</v>
      </c>
      <c r="D108">
        <f aca="true" t="shared" si="4" ref="D108:V108">D4+D7+D10+D13+D16+D19+D22+D25+D28+D31+D34+D37+D40+D43+D46+D49+D52+D55+D58+D61+D64+D67+D70+D73+D76+D79+D82+D85+D88+D91+D94+D97+D100+D103+D106</f>
        <v>44</v>
      </c>
      <c r="E108">
        <f t="shared" si="4"/>
        <v>36</v>
      </c>
      <c r="F108">
        <f t="shared" si="4"/>
        <v>37</v>
      </c>
      <c r="G108">
        <f t="shared" si="4"/>
        <v>43</v>
      </c>
      <c r="H108">
        <f t="shared" si="4"/>
        <v>38</v>
      </c>
      <c r="I108">
        <f t="shared" si="4"/>
        <v>0</v>
      </c>
      <c r="J108">
        <f t="shared" si="4"/>
        <v>0</v>
      </c>
      <c r="K108">
        <f t="shared" si="4"/>
        <v>0</v>
      </c>
      <c r="L108">
        <f t="shared" si="4"/>
        <v>0</v>
      </c>
      <c r="M108">
        <f aca="true" t="shared" si="5" ref="M108:P109">M4+M7+M10+M13+M16+M19+M22+M25+M28+M31+M34+M37+M40+M43+M46+M49+M52+M55+M58+M61+M64+M67+M70+M73+M76+M79+M82+M85+M88+M91+M94+M97+M100+M103+M106</f>
        <v>0</v>
      </c>
      <c r="N108">
        <f t="shared" si="5"/>
        <v>0</v>
      </c>
      <c r="O108">
        <f t="shared" si="5"/>
        <v>0</v>
      </c>
      <c r="P108">
        <f t="shared" si="5"/>
        <v>0</v>
      </c>
      <c r="Q108">
        <f t="shared" si="4"/>
        <v>0</v>
      </c>
      <c r="R108">
        <f t="shared" si="4"/>
        <v>0</v>
      </c>
      <c r="S108">
        <f t="shared" si="4"/>
        <v>0</v>
      </c>
      <c r="T108">
        <f t="shared" si="4"/>
        <v>0</v>
      </c>
      <c r="U108">
        <f t="shared" si="4"/>
        <v>0</v>
      </c>
      <c r="V108">
        <f t="shared" si="4"/>
        <v>198</v>
      </c>
      <c r="W108" s="1"/>
    </row>
    <row r="109" spans="1:23" ht="12.75">
      <c r="A109" s="5"/>
      <c r="C109" t="s">
        <v>9</v>
      </c>
      <c r="D109">
        <f aca="true" t="shared" si="6" ref="D109:V109">D5+D8+D11+D14+D17+D20+D23+D26+D29+D32+D35+D38+D41+D44+D47+D50+D53+D56+D59+D62+D65+D68+D71+D74+D77+D80+D83+D86+D89+D92+D95+D98+D101+D104+D107</f>
        <v>34</v>
      </c>
      <c r="E109">
        <f t="shared" si="6"/>
        <v>20</v>
      </c>
      <c r="F109">
        <f t="shared" si="6"/>
        <v>14</v>
      </c>
      <c r="G109">
        <f t="shared" si="6"/>
        <v>26</v>
      </c>
      <c r="H109">
        <f t="shared" si="6"/>
        <v>22</v>
      </c>
      <c r="I109">
        <f t="shared" si="6"/>
        <v>0</v>
      </c>
      <c r="J109">
        <f t="shared" si="6"/>
        <v>0</v>
      </c>
      <c r="K109">
        <f t="shared" si="6"/>
        <v>0</v>
      </c>
      <c r="L109">
        <f t="shared" si="6"/>
        <v>0</v>
      </c>
      <c r="M109">
        <f t="shared" si="5"/>
        <v>0</v>
      </c>
      <c r="N109">
        <f t="shared" si="5"/>
        <v>0</v>
      </c>
      <c r="O109">
        <f t="shared" si="5"/>
        <v>0</v>
      </c>
      <c r="P109">
        <f t="shared" si="5"/>
        <v>0</v>
      </c>
      <c r="Q109">
        <f t="shared" si="6"/>
        <v>0</v>
      </c>
      <c r="R109">
        <f t="shared" si="6"/>
        <v>0</v>
      </c>
      <c r="S109">
        <f t="shared" si="6"/>
        <v>0</v>
      </c>
      <c r="T109">
        <f t="shared" si="6"/>
        <v>0</v>
      </c>
      <c r="U109">
        <f t="shared" si="6"/>
        <v>0</v>
      </c>
      <c r="V109">
        <f t="shared" si="6"/>
        <v>116</v>
      </c>
      <c r="W109" s="1">
        <f>IF(V108&lt;&gt;0,V109/V108,0)</f>
        <v>0.5858585858585859</v>
      </c>
    </row>
    <row r="110" spans="1:23" ht="12.75">
      <c r="A110" s="5" t="s">
        <v>11</v>
      </c>
      <c r="D110" s="2" t="s">
        <v>122</v>
      </c>
      <c r="E110" s="2" t="s">
        <v>123</v>
      </c>
      <c r="F110" s="2" t="s">
        <v>26</v>
      </c>
      <c r="G110" s="2" t="s">
        <v>125</v>
      </c>
      <c r="H110" s="2" t="s">
        <v>140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"/>
    </row>
    <row r="111" spans="1:22" ht="12.75">
      <c r="A111" s="5" t="s">
        <v>12</v>
      </c>
      <c r="D111">
        <v>26</v>
      </c>
      <c r="E111">
        <v>11</v>
      </c>
      <c r="F111">
        <v>9</v>
      </c>
      <c r="G111">
        <v>7</v>
      </c>
      <c r="H111">
        <v>16</v>
      </c>
      <c r="V111">
        <f>SUM(D111:U111)</f>
        <v>69</v>
      </c>
    </row>
    <row r="112" spans="1:22" ht="12.75">
      <c r="A112" s="5" t="s">
        <v>13</v>
      </c>
      <c r="D112">
        <v>8</v>
      </c>
      <c r="E112">
        <v>18</v>
      </c>
      <c r="F112">
        <v>21</v>
      </c>
      <c r="G112">
        <v>0</v>
      </c>
      <c r="H112">
        <v>28</v>
      </c>
      <c r="V112">
        <f>SUM(D112:U112)</f>
        <v>75</v>
      </c>
    </row>
    <row r="113" spans="1:22" ht="12.75">
      <c r="A113" s="5" t="s">
        <v>14</v>
      </c>
      <c r="D113">
        <f aca="true" t="shared" si="7" ref="D113:V113">D111-D112</f>
        <v>18</v>
      </c>
      <c r="E113">
        <f t="shared" si="7"/>
        <v>-7</v>
      </c>
      <c r="F113">
        <f t="shared" si="7"/>
        <v>-12</v>
      </c>
      <c r="G113">
        <f t="shared" si="7"/>
        <v>7</v>
      </c>
      <c r="H113">
        <f t="shared" si="7"/>
        <v>-12</v>
      </c>
      <c r="I113">
        <f t="shared" si="7"/>
        <v>0</v>
      </c>
      <c r="J113">
        <f t="shared" si="7"/>
        <v>0</v>
      </c>
      <c r="K113">
        <f t="shared" si="7"/>
        <v>0</v>
      </c>
      <c r="L113">
        <f t="shared" si="7"/>
        <v>0</v>
      </c>
      <c r="M113">
        <f>M111-M112</f>
        <v>0</v>
      </c>
      <c r="N113">
        <f>N111-N112</f>
        <v>0</v>
      </c>
      <c r="O113">
        <f>O111-O112</f>
        <v>0</v>
      </c>
      <c r="P113">
        <f>P111-P112</f>
        <v>0</v>
      </c>
      <c r="Q113">
        <f t="shared" si="7"/>
        <v>0</v>
      </c>
      <c r="R113">
        <f t="shared" si="7"/>
        <v>0</v>
      </c>
      <c r="S113">
        <f t="shared" si="7"/>
        <v>0</v>
      </c>
      <c r="T113">
        <f t="shared" si="7"/>
        <v>0</v>
      </c>
      <c r="U113">
        <f t="shared" si="7"/>
        <v>0</v>
      </c>
      <c r="V113">
        <f t="shared" si="7"/>
        <v>-6</v>
      </c>
    </row>
    <row r="114" spans="1:22" ht="12.75" hidden="1">
      <c r="A114" s="5" t="s">
        <v>15</v>
      </c>
      <c r="D114">
        <f aca="true" t="shared" si="8" ref="D114:U114">IF(D113&gt;0,1)</f>
        <v>1</v>
      </c>
      <c r="E114" t="b">
        <f t="shared" si="8"/>
        <v>0</v>
      </c>
      <c r="F114" t="b">
        <f t="shared" si="8"/>
        <v>0</v>
      </c>
      <c r="G114">
        <f t="shared" si="8"/>
        <v>1</v>
      </c>
      <c r="H114" t="b">
        <f t="shared" si="8"/>
        <v>0</v>
      </c>
      <c r="I114" t="b">
        <f t="shared" si="8"/>
        <v>0</v>
      </c>
      <c r="J114" t="b">
        <f t="shared" si="8"/>
        <v>0</v>
      </c>
      <c r="K114" t="b">
        <f t="shared" si="8"/>
        <v>0</v>
      </c>
      <c r="L114" t="b">
        <f t="shared" si="8"/>
        <v>0</v>
      </c>
      <c r="M114" t="b">
        <f>IF(M113&gt;0,1)</f>
        <v>0</v>
      </c>
      <c r="N114" t="b">
        <f>IF(N113&gt;0,1)</f>
        <v>0</v>
      </c>
      <c r="O114" t="b">
        <f>IF(O113&gt;0,1)</f>
        <v>0</v>
      </c>
      <c r="P114" t="b">
        <f>IF(P113&gt;0,1)</f>
        <v>0</v>
      </c>
      <c r="Q114" t="b">
        <f t="shared" si="8"/>
        <v>0</v>
      </c>
      <c r="R114" t="b">
        <f t="shared" si="8"/>
        <v>0</v>
      </c>
      <c r="S114" t="b">
        <f t="shared" si="8"/>
        <v>0</v>
      </c>
      <c r="T114" t="b">
        <f t="shared" si="8"/>
        <v>0</v>
      </c>
      <c r="U114" t="b">
        <f t="shared" si="8"/>
        <v>0</v>
      </c>
      <c r="V114">
        <f>SUM(D114:U114)</f>
        <v>2</v>
      </c>
    </row>
    <row r="115" spans="1:22" ht="12.75" hidden="1">
      <c r="A115" s="5" t="s">
        <v>16</v>
      </c>
      <c r="D115" t="b">
        <f aca="true" t="shared" si="9" ref="D115:U115">IF(D113&lt;0,1)</f>
        <v>0</v>
      </c>
      <c r="E115">
        <f t="shared" si="9"/>
        <v>1</v>
      </c>
      <c r="F115">
        <f t="shared" si="9"/>
        <v>1</v>
      </c>
      <c r="G115" t="b">
        <f t="shared" si="9"/>
        <v>0</v>
      </c>
      <c r="H115">
        <f t="shared" si="9"/>
        <v>1</v>
      </c>
      <c r="I115" t="b">
        <f t="shared" si="9"/>
        <v>0</v>
      </c>
      <c r="J115" t="b">
        <f t="shared" si="9"/>
        <v>0</v>
      </c>
      <c r="K115" t="b">
        <f t="shared" si="9"/>
        <v>0</v>
      </c>
      <c r="L115" t="b">
        <f t="shared" si="9"/>
        <v>0</v>
      </c>
      <c r="M115" t="b">
        <f>IF(M113&lt;0,1)</f>
        <v>0</v>
      </c>
      <c r="N115" t="b">
        <f>IF(N113&lt;0,1)</f>
        <v>0</v>
      </c>
      <c r="O115" t="b">
        <f>IF(O113&lt;0,1)</f>
        <v>0</v>
      </c>
      <c r="P115" t="b">
        <f>IF(P113&lt;0,1)</f>
        <v>0</v>
      </c>
      <c r="Q115" t="b">
        <f t="shared" si="9"/>
        <v>0</v>
      </c>
      <c r="R115" t="b">
        <f t="shared" si="9"/>
        <v>0</v>
      </c>
      <c r="S115" t="b">
        <f t="shared" si="9"/>
        <v>0</v>
      </c>
      <c r="T115" t="b">
        <f t="shared" si="9"/>
        <v>0</v>
      </c>
      <c r="U115" t="b">
        <f t="shared" si="9"/>
        <v>0</v>
      </c>
      <c r="V115">
        <f>SUM(D115:U115)</f>
        <v>3</v>
      </c>
    </row>
    <row r="116" spans="1:22" ht="12.75" hidden="1">
      <c r="A116" s="5" t="s">
        <v>17</v>
      </c>
      <c r="V116">
        <f>COUNTA(D116:U116)</f>
        <v>0</v>
      </c>
    </row>
    <row r="117" spans="1:22" ht="12.75" hidden="1">
      <c r="A117" s="5" t="s">
        <v>18</v>
      </c>
      <c r="V117">
        <f>COUNTA(D117:U117)</f>
        <v>0</v>
      </c>
    </row>
  </sheetData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workbookViewId="0" topLeftCell="A1">
      <pane xSplit="3" ySplit="2" topLeftCell="D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J2" sqref="J2"/>
    </sheetView>
  </sheetViews>
  <sheetFormatPr defaultColWidth="9.140625" defaultRowHeight="12.75"/>
  <cols>
    <col min="1" max="1" width="15.8515625" style="0" customWidth="1"/>
    <col min="2" max="2" width="2.28125" style="0" hidden="1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2.75">
      <c r="A1" t="str">
        <f>'BIG AL''S'!A1</f>
        <v>Monday V #1 Senior 50+</v>
      </c>
      <c r="H1" t="s">
        <v>30</v>
      </c>
    </row>
    <row r="2" spans="1:23" ht="12.75">
      <c r="A2" t="s">
        <v>0</v>
      </c>
      <c r="B2" t="s">
        <v>1</v>
      </c>
      <c r="D2" s="6">
        <v>42471</v>
      </c>
      <c r="E2" s="6">
        <v>42478</v>
      </c>
      <c r="F2" s="6">
        <v>42485</v>
      </c>
      <c r="G2" s="6">
        <v>42492</v>
      </c>
      <c r="H2" s="6">
        <v>42506</v>
      </c>
      <c r="I2" s="6">
        <v>42513</v>
      </c>
      <c r="J2" s="6"/>
      <c r="K2" s="2"/>
      <c r="L2" s="6"/>
      <c r="M2" s="2"/>
      <c r="N2" s="2"/>
      <c r="O2" s="2"/>
      <c r="P2" s="2"/>
      <c r="Q2" s="6"/>
      <c r="R2" s="6"/>
      <c r="S2" s="6"/>
      <c r="T2" s="6"/>
      <c r="U2" s="6"/>
      <c r="V2" t="s">
        <v>6</v>
      </c>
      <c r="W2" t="s">
        <v>5</v>
      </c>
    </row>
    <row r="3" spans="1:22" ht="12.75">
      <c r="A3" s="2" t="s">
        <v>53</v>
      </c>
      <c r="B3" s="16"/>
      <c r="C3" t="s">
        <v>7</v>
      </c>
      <c r="D3" s="14">
        <v>4</v>
      </c>
      <c r="E3" s="14">
        <v>4</v>
      </c>
      <c r="F3" s="14">
        <v>4</v>
      </c>
      <c r="G3" s="14">
        <v>4</v>
      </c>
      <c r="H3" s="14">
        <v>4</v>
      </c>
      <c r="I3" s="14">
        <v>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>
        <f aca="true" t="shared" si="0" ref="V3:V34">SUM(D3:U3)</f>
        <v>26</v>
      </c>
    </row>
    <row r="4" spans="1:22" ht="12.75">
      <c r="A4" s="2"/>
      <c r="B4" s="16"/>
      <c r="C4" t="s">
        <v>8</v>
      </c>
      <c r="D4">
        <v>3</v>
      </c>
      <c r="E4">
        <v>3</v>
      </c>
      <c r="F4">
        <v>3</v>
      </c>
      <c r="G4">
        <v>3</v>
      </c>
      <c r="H4">
        <v>4</v>
      </c>
      <c r="I4">
        <v>5</v>
      </c>
      <c r="V4">
        <f t="shared" si="0"/>
        <v>21</v>
      </c>
    </row>
    <row r="5" spans="1:23" ht="13.5" thickBot="1">
      <c r="A5" s="12"/>
      <c r="B5" s="17"/>
      <c r="C5" s="9" t="s">
        <v>9</v>
      </c>
      <c r="D5" s="9">
        <v>3</v>
      </c>
      <c r="E5" s="9">
        <v>1</v>
      </c>
      <c r="F5" s="9">
        <v>1</v>
      </c>
      <c r="G5" s="9">
        <v>2</v>
      </c>
      <c r="H5" s="9">
        <v>3</v>
      </c>
      <c r="I5" s="9">
        <v>3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 t="shared" si="0"/>
        <v>13</v>
      </c>
      <c r="W5" s="13">
        <f>IF(V4&lt;&gt;0,V5/V4,0)</f>
        <v>0.6190476190476191</v>
      </c>
    </row>
    <row r="6" spans="1:23" ht="13.5" thickTop="1">
      <c r="A6" s="2" t="s">
        <v>57</v>
      </c>
      <c r="B6" s="16"/>
      <c r="C6" t="s">
        <v>7</v>
      </c>
      <c r="D6" s="31">
        <v>4</v>
      </c>
      <c r="E6" s="31">
        <v>4</v>
      </c>
      <c r="F6" s="31">
        <v>4</v>
      </c>
      <c r="G6" s="31">
        <v>4</v>
      </c>
      <c r="H6" s="31">
        <v>4</v>
      </c>
      <c r="I6" s="31">
        <v>5</v>
      </c>
      <c r="V6">
        <f t="shared" si="0"/>
        <v>25</v>
      </c>
      <c r="W6" s="1"/>
    </row>
    <row r="7" spans="1:22" ht="12.75">
      <c r="A7" s="2"/>
      <c r="B7" s="16"/>
      <c r="C7" t="s">
        <v>8</v>
      </c>
      <c r="D7" s="31">
        <v>4</v>
      </c>
      <c r="E7" s="31">
        <v>4</v>
      </c>
      <c r="F7" s="31">
        <v>4</v>
      </c>
      <c r="G7" s="31">
        <v>4</v>
      </c>
      <c r="H7" s="31">
        <v>2</v>
      </c>
      <c r="I7" s="31">
        <v>5</v>
      </c>
      <c r="V7">
        <f t="shared" si="0"/>
        <v>23</v>
      </c>
    </row>
    <row r="8" spans="1:23" ht="13.5" thickBot="1">
      <c r="A8" s="12"/>
      <c r="B8" s="17"/>
      <c r="C8" s="9" t="s">
        <v>9</v>
      </c>
      <c r="D8" s="9">
        <v>3</v>
      </c>
      <c r="E8" s="9">
        <v>3</v>
      </c>
      <c r="F8" s="9">
        <v>4</v>
      </c>
      <c r="G8" s="9">
        <v>3</v>
      </c>
      <c r="H8" s="9">
        <v>1</v>
      </c>
      <c r="I8" s="9">
        <v>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19</v>
      </c>
      <c r="W8" s="13">
        <f>IF(V7&lt;&gt;0,V8/V7,0)</f>
        <v>0.8260869565217391</v>
      </c>
    </row>
    <row r="9" spans="1:23" ht="13.5" thickTop="1">
      <c r="A9" s="2" t="s">
        <v>54</v>
      </c>
      <c r="B9" s="16"/>
      <c r="C9" t="s">
        <v>7</v>
      </c>
      <c r="D9" s="31">
        <v>4</v>
      </c>
      <c r="F9" s="31">
        <v>4</v>
      </c>
      <c r="G9" s="31">
        <v>3</v>
      </c>
      <c r="V9">
        <f t="shared" si="0"/>
        <v>11</v>
      </c>
      <c r="W9" s="1"/>
    </row>
    <row r="10" spans="1:22" ht="12.75">
      <c r="A10" s="2"/>
      <c r="B10" s="16"/>
      <c r="C10" t="s">
        <v>8</v>
      </c>
      <c r="D10" s="31">
        <v>3</v>
      </c>
      <c r="F10" s="31">
        <v>4</v>
      </c>
      <c r="G10" s="31">
        <v>3</v>
      </c>
      <c r="V10">
        <f t="shared" si="0"/>
        <v>10</v>
      </c>
    </row>
    <row r="11" spans="1:23" ht="13.5" thickBot="1">
      <c r="A11" s="12"/>
      <c r="B11" s="17"/>
      <c r="C11" s="9" t="s">
        <v>9</v>
      </c>
      <c r="D11" s="9">
        <v>3</v>
      </c>
      <c r="E11" s="9"/>
      <c r="F11" s="9">
        <v>4</v>
      </c>
      <c r="G11" s="9">
        <v>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10</v>
      </c>
      <c r="W11" s="13">
        <f>IF(V10&lt;&gt;0,V11/V10,0)</f>
        <v>1</v>
      </c>
    </row>
    <row r="12" spans="1:23" ht="13.5" thickTop="1">
      <c r="A12" s="2" t="s">
        <v>56</v>
      </c>
      <c r="B12" s="16"/>
      <c r="C12" t="s">
        <v>7</v>
      </c>
      <c r="D12" s="31">
        <v>4</v>
      </c>
      <c r="E12">
        <v>4</v>
      </c>
      <c r="F12" s="31">
        <v>4</v>
      </c>
      <c r="G12" s="31">
        <v>4</v>
      </c>
      <c r="H12" s="31">
        <v>4</v>
      </c>
      <c r="I12" s="31">
        <v>5</v>
      </c>
      <c r="V12">
        <f t="shared" si="0"/>
        <v>25</v>
      </c>
      <c r="W12" s="1"/>
    </row>
    <row r="13" spans="1:22" ht="12.75">
      <c r="A13" s="2"/>
      <c r="B13" s="16"/>
      <c r="C13" t="s">
        <v>8</v>
      </c>
      <c r="D13" s="31">
        <v>4</v>
      </c>
      <c r="E13">
        <v>2</v>
      </c>
      <c r="F13" s="31">
        <v>4</v>
      </c>
      <c r="G13" s="31">
        <v>4</v>
      </c>
      <c r="H13" s="31">
        <v>3</v>
      </c>
      <c r="I13" s="31">
        <v>5</v>
      </c>
      <c r="V13">
        <f t="shared" si="0"/>
        <v>22</v>
      </c>
    </row>
    <row r="14" spans="1:23" ht="13.5" thickBot="1">
      <c r="A14" s="12"/>
      <c r="B14" s="17"/>
      <c r="C14" s="9" t="s">
        <v>9</v>
      </c>
      <c r="D14" s="9">
        <v>4</v>
      </c>
      <c r="E14" s="9">
        <v>2</v>
      </c>
      <c r="F14" s="9">
        <v>2</v>
      </c>
      <c r="G14" s="9">
        <v>4</v>
      </c>
      <c r="H14" s="9">
        <v>2</v>
      </c>
      <c r="I14" s="9">
        <v>5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19</v>
      </c>
      <c r="W14" s="13">
        <f>IF(V13&lt;&gt;0,V14/V13,0)</f>
        <v>0.8636363636363636</v>
      </c>
    </row>
    <row r="15" spans="1:23" ht="13.5" thickTop="1">
      <c r="A15" s="2" t="s">
        <v>59</v>
      </c>
      <c r="B15" s="16"/>
      <c r="C15" t="s">
        <v>7</v>
      </c>
      <c r="D15" s="31">
        <v>4</v>
      </c>
      <c r="E15" s="31">
        <v>4</v>
      </c>
      <c r="F15" s="31">
        <v>4</v>
      </c>
      <c r="G15" s="31">
        <v>3</v>
      </c>
      <c r="H15" s="31">
        <v>3</v>
      </c>
      <c r="I15" s="31">
        <v>5</v>
      </c>
      <c r="V15">
        <f t="shared" si="0"/>
        <v>23</v>
      </c>
      <c r="W15" s="1"/>
    </row>
    <row r="16" spans="1:22" ht="12.75">
      <c r="A16" s="2"/>
      <c r="B16" s="16"/>
      <c r="C16" t="s">
        <v>8</v>
      </c>
      <c r="D16" s="31">
        <v>4</v>
      </c>
      <c r="E16" s="31">
        <v>4</v>
      </c>
      <c r="F16" s="31">
        <v>4</v>
      </c>
      <c r="G16" s="31">
        <v>3</v>
      </c>
      <c r="H16" s="31">
        <v>3</v>
      </c>
      <c r="I16" s="31">
        <v>5</v>
      </c>
      <c r="V16">
        <f t="shared" si="0"/>
        <v>23</v>
      </c>
    </row>
    <row r="17" spans="1:23" ht="13.5" thickBot="1">
      <c r="A17" s="12"/>
      <c r="B17" s="17"/>
      <c r="C17" s="9" t="s">
        <v>9</v>
      </c>
      <c r="D17" s="9">
        <v>2</v>
      </c>
      <c r="E17" s="9">
        <v>0</v>
      </c>
      <c r="F17" s="9">
        <v>2</v>
      </c>
      <c r="G17" s="9">
        <v>1</v>
      </c>
      <c r="H17" s="9">
        <v>2</v>
      </c>
      <c r="I17" s="9">
        <v>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8</v>
      </c>
      <c r="W17" s="13">
        <f>IF(V16&lt;&gt;0,V17/V16,0)</f>
        <v>0.34782608695652173</v>
      </c>
    </row>
    <row r="18" spans="1:23" ht="13.5" thickTop="1">
      <c r="A18" s="2" t="s">
        <v>55</v>
      </c>
      <c r="B18" s="16"/>
      <c r="C18" t="s">
        <v>7</v>
      </c>
      <c r="D18" s="31">
        <v>4</v>
      </c>
      <c r="E18" s="31">
        <v>4</v>
      </c>
      <c r="F18" s="31">
        <v>4</v>
      </c>
      <c r="G18" s="31">
        <v>4</v>
      </c>
      <c r="H18" s="31">
        <v>4</v>
      </c>
      <c r="I18" s="31">
        <v>5</v>
      </c>
      <c r="V18">
        <f t="shared" si="0"/>
        <v>25</v>
      </c>
      <c r="W18" s="1"/>
    </row>
    <row r="19" spans="1:22" ht="12.75">
      <c r="A19" s="2"/>
      <c r="B19" s="16"/>
      <c r="C19" t="s">
        <v>8</v>
      </c>
      <c r="D19" s="31">
        <v>4</v>
      </c>
      <c r="E19" s="31">
        <v>4</v>
      </c>
      <c r="F19" s="31">
        <v>4</v>
      </c>
      <c r="G19" s="31">
        <v>3</v>
      </c>
      <c r="H19" s="31">
        <v>4</v>
      </c>
      <c r="I19" s="31">
        <v>4</v>
      </c>
      <c r="V19">
        <f t="shared" si="0"/>
        <v>23</v>
      </c>
    </row>
    <row r="20" spans="1:23" ht="13.5" thickBot="1">
      <c r="A20" s="12"/>
      <c r="B20" s="17"/>
      <c r="C20" s="9" t="s">
        <v>9</v>
      </c>
      <c r="D20" s="9">
        <v>3</v>
      </c>
      <c r="E20" s="9">
        <v>3</v>
      </c>
      <c r="F20" s="9">
        <v>2</v>
      </c>
      <c r="G20" s="9">
        <v>2</v>
      </c>
      <c r="H20" s="9">
        <v>3</v>
      </c>
      <c r="I20" s="9">
        <v>3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f t="shared" si="0"/>
        <v>16</v>
      </c>
      <c r="W20" s="13">
        <f>IF(V19&lt;&gt;0,V20/V19,0)</f>
        <v>0.6956521739130435</v>
      </c>
    </row>
    <row r="21" spans="1:23" ht="13.5" thickTop="1">
      <c r="A21" s="2" t="s">
        <v>46</v>
      </c>
      <c r="B21" s="16"/>
      <c r="C21" t="s">
        <v>7</v>
      </c>
      <c r="D21" s="31">
        <v>3</v>
      </c>
      <c r="E21" s="31">
        <v>4</v>
      </c>
      <c r="F21" s="31">
        <v>4</v>
      </c>
      <c r="G21" s="31">
        <v>4</v>
      </c>
      <c r="H21" s="31">
        <v>4</v>
      </c>
      <c r="I21" s="31">
        <v>5</v>
      </c>
      <c r="V21">
        <f t="shared" si="0"/>
        <v>24</v>
      </c>
      <c r="W21" s="1"/>
    </row>
    <row r="22" spans="1:22" ht="12.75">
      <c r="A22" s="2"/>
      <c r="B22" s="16"/>
      <c r="C22" t="s">
        <v>8</v>
      </c>
      <c r="D22" s="31">
        <v>3</v>
      </c>
      <c r="E22" s="31">
        <v>4</v>
      </c>
      <c r="F22" s="31">
        <v>4</v>
      </c>
      <c r="G22" s="31">
        <v>4</v>
      </c>
      <c r="H22" s="31">
        <v>4</v>
      </c>
      <c r="I22" s="31">
        <v>5</v>
      </c>
      <c r="V22">
        <f t="shared" si="0"/>
        <v>24</v>
      </c>
    </row>
    <row r="23" spans="1:23" ht="13.5" thickBot="1">
      <c r="A23" s="12"/>
      <c r="B23" s="17"/>
      <c r="C23" s="9" t="s">
        <v>9</v>
      </c>
      <c r="D23" s="9">
        <v>2</v>
      </c>
      <c r="E23" s="9">
        <v>2</v>
      </c>
      <c r="F23" s="9">
        <v>2</v>
      </c>
      <c r="G23" s="9">
        <v>2</v>
      </c>
      <c r="H23" s="9">
        <v>3</v>
      </c>
      <c r="I23" s="9">
        <v>3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 t="shared" si="0"/>
        <v>14</v>
      </c>
      <c r="W23" s="13">
        <f>IF(V22&lt;&gt;0,V23/V22,0)</f>
        <v>0.5833333333333334</v>
      </c>
    </row>
    <row r="24" spans="1:23" ht="13.5" thickTop="1">
      <c r="A24" s="2" t="s">
        <v>47</v>
      </c>
      <c r="B24" s="16"/>
      <c r="C24" t="s">
        <v>7</v>
      </c>
      <c r="D24" s="31">
        <v>3</v>
      </c>
      <c r="I24" s="31"/>
      <c r="V24">
        <f t="shared" si="0"/>
        <v>3</v>
      </c>
      <c r="W24" s="1"/>
    </row>
    <row r="25" spans="1:22" ht="12.75">
      <c r="A25" s="2"/>
      <c r="B25" s="16"/>
      <c r="C25" t="s">
        <v>8</v>
      </c>
      <c r="D25" s="31">
        <v>3</v>
      </c>
      <c r="V25">
        <f t="shared" si="0"/>
        <v>3</v>
      </c>
    </row>
    <row r="26" spans="1:23" ht="13.5" thickBot="1">
      <c r="A26" s="12"/>
      <c r="B26" s="17"/>
      <c r="C26" s="9" t="s">
        <v>9</v>
      </c>
      <c r="D26" s="9">
        <v>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f t="shared" si="0"/>
        <v>3</v>
      </c>
      <c r="W26" s="13">
        <f>IF(V25&lt;&gt;0,V26/V25,0)</f>
        <v>1</v>
      </c>
    </row>
    <row r="27" spans="1:23" ht="13.5" thickTop="1">
      <c r="A27" s="2" t="s">
        <v>124</v>
      </c>
      <c r="B27" s="16"/>
      <c r="C27" t="s">
        <v>7</v>
      </c>
      <c r="D27" s="31">
        <v>3</v>
      </c>
      <c r="E27">
        <v>4</v>
      </c>
      <c r="F27">
        <v>4</v>
      </c>
      <c r="G27">
        <v>4</v>
      </c>
      <c r="H27">
        <v>4</v>
      </c>
      <c r="I27">
        <v>5</v>
      </c>
      <c r="V27">
        <f t="shared" si="0"/>
        <v>24</v>
      </c>
      <c r="W27" s="1"/>
    </row>
    <row r="28" spans="1:22" ht="12.75">
      <c r="A28" s="2"/>
      <c r="B28" s="16"/>
      <c r="C28" t="s">
        <v>8</v>
      </c>
      <c r="D28" s="31">
        <v>3</v>
      </c>
      <c r="E28">
        <v>4</v>
      </c>
      <c r="F28">
        <v>3</v>
      </c>
      <c r="G28">
        <v>4</v>
      </c>
      <c r="H28">
        <v>4</v>
      </c>
      <c r="I28">
        <v>4</v>
      </c>
      <c r="V28">
        <f t="shared" si="0"/>
        <v>22</v>
      </c>
    </row>
    <row r="29" spans="1:23" ht="13.5" thickBot="1">
      <c r="A29" s="12"/>
      <c r="B29" s="17"/>
      <c r="C29" s="9" t="s">
        <v>9</v>
      </c>
      <c r="D29" s="9">
        <v>3</v>
      </c>
      <c r="E29" s="9">
        <v>4</v>
      </c>
      <c r="F29" s="9">
        <v>2</v>
      </c>
      <c r="G29" s="9">
        <v>4</v>
      </c>
      <c r="H29" s="9">
        <v>3</v>
      </c>
      <c r="I29" s="9">
        <v>4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20</v>
      </c>
      <c r="W29" s="13">
        <f>IF(V28&lt;&gt;0,V29/V28,0)</f>
        <v>0.9090909090909091</v>
      </c>
    </row>
    <row r="30" spans="1:23" ht="13.5" thickTop="1">
      <c r="A30" s="2" t="s">
        <v>58</v>
      </c>
      <c r="B30" s="16"/>
      <c r="C30" t="s">
        <v>7</v>
      </c>
      <c r="D30" s="31">
        <v>3</v>
      </c>
      <c r="V30">
        <f t="shared" si="0"/>
        <v>3</v>
      </c>
      <c r="W30" s="1"/>
    </row>
    <row r="31" spans="1:22" ht="12.75">
      <c r="A31" s="2"/>
      <c r="B31" s="16"/>
      <c r="C31" t="s">
        <v>8</v>
      </c>
      <c r="D31" s="31">
        <v>3</v>
      </c>
      <c r="V31">
        <f t="shared" si="0"/>
        <v>3</v>
      </c>
    </row>
    <row r="32" spans="1:23" ht="13.5" thickBot="1">
      <c r="A32" s="12"/>
      <c r="B32" s="17"/>
      <c r="C32" s="9" t="s">
        <v>9</v>
      </c>
      <c r="D32" s="9">
        <v>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 t="shared" si="0"/>
        <v>3</v>
      </c>
      <c r="W32" s="13">
        <f>IF(V31&lt;&gt;0,V32/V31,0)</f>
        <v>1</v>
      </c>
    </row>
    <row r="33" spans="1:23" ht="13.5" thickTop="1">
      <c r="A33" s="2" t="s">
        <v>60</v>
      </c>
      <c r="B33" s="16"/>
      <c r="C33" t="s">
        <v>7</v>
      </c>
      <c r="E33">
        <v>4</v>
      </c>
      <c r="F33">
        <v>4</v>
      </c>
      <c r="G33">
        <v>4</v>
      </c>
      <c r="I33">
        <v>6</v>
      </c>
      <c r="V33">
        <f t="shared" si="0"/>
        <v>18</v>
      </c>
      <c r="W33" s="1"/>
    </row>
    <row r="34" spans="1:22" ht="12.75">
      <c r="A34" s="2"/>
      <c r="B34" s="16"/>
      <c r="C34" t="s">
        <v>8</v>
      </c>
      <c r="E34">
        <v>4</v>
      </c>
      <c r="F34">
        <v>4</v>
      </c>
      <c r="G34">
        <v>4</v>
      </c>
      <c r="I34">
        <v>5</v>
      </c>
      <c r="V34">
        <f t="shared" si="0"/>
        <v>17</v>
      </c>
    </row>
    <row r="35" spans="1:23" ht="13.5" thickBot="1">
      <c r="A35" s="12"/>
      <c r="B35" s="17"/>
      <c r="C35" s="9" t="s">
        <v>9</v>
      </c>
      <c r="D35" s="9"/>
      <c r="E35" s="9">
        <v>2</v>
      </c>
      <c r="F35" s="9">
        <v>2</v>
      </c>
      <c r="G35" s="9">
        <v>3</v>
      </c>
      <c r="H35" s="9"/>
      <c r="I35" s="9">
        <v>4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aca="true" t="shared" si="1" ref="V35:V66">SUM(D35:U35)</f>
        <v>11</v>
      </c>
      <c r="W35" s="13">
        <f>IF(V34&lt;&gt;0,V35/V34,0)</f>
        <v>0.6470588235294118</v>
      </c>
    </row>
    <row r="36" spans="1:23" ht="13.5" thickTop="1">
      <c r="A36" s="2" t="s">
        <v>48</v>
      </c>
      <c r="B36" s="16"/>
      <c r="C36" t="s">
        <v>7</v>
      </c>
      <c r="E36" s="31">
        <v>3</v>
      </c>
      <c r="V36">
        <f t="shared" si="1"/>
        <v>3</v>
      </c>
      <c r="W36" s="1"/>
    </row>
    <row r="37" spans="1:22" ht="12.75">
      <c r="A37" s="2"/>
      <c r="B37" s="16"/>
      <c r="C37" t="s">
        <v>8</v>
      </c>
      <c r="E37" s="31">
        <v>3</v>
      </c>
      <c r="V37">
        <f t="shared" si="1"/>
        <v>3</v>
      </c>
    </row>
    <row r="38" spans="1:23" ht="13.5" thickBot="1">
      <c r="A38" s="12"/>
      <c r="B38" s="17"/>
      <c r="C38" s="9" t="s">
        <v>9</v>
      </c>
      <c r="D38" s="9"/>
      <c r="E38" s="9">
        <v>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 t="shared" si="1"/>
        <v>1</v>
      </c>
      <c r="W38" s="13">
        <f>IF(V37&lt;&gt;0,V38/V37,0)</f>
        <v>0.3333333333333333</v>
      </c>
    </row>
    <row r="39" spans="1:23" ht="13.5" thickTop="1">
      <c r="A39" s="2" t="s">
        <v>161</v>
      </c>
      <c r="B39" s="16"/>
      <c r="C39" t="s">
        <v>7</v>
      </c>
      <c r="F39">
        <v>4</v>
      </c>
      <c r="V39">
        <f t="shared" si="1"/>
        <v>4</v>
      </c>
      <c r="W39" s="1"/>
    </row>
    <row r="40" spans="1:22" ht="12.75">
      <c r="A40" s="2"/>
      <c r="B40" s="16"/>
      <c r="C40" t="s">
        <v>8</v>
      </c>
      <c r="F40">
        <v>4</v>
      </c>
      <c r="V40">
        <f t="shared" si="1"/>
        <v>4</v>
      </c>
    </row>
    <row r="41" spans="1:23" ht="13.5" thickBot="1">
      <c r="A41" s="12"/>
      <c r="B41" s="17"/>
      <c r="C41" s="9" t="s">
        <v>9</v>
      </c>
      <c r="D41" s="9"/>
      <c r="E41" s="9"/>
      <c r="F41" s="9">
        <v>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1</v>
      </c>
      <c r="W41" s="13">
        <f>IF(V40&lt;&gt;0,V41/V40,0)</f>
        <v>0.25</v>
      </c>
    </row>
    <row r="42" spans="1:23" ht="13.5" thickTop="1">
      <c r="A42" s="2" t="s">
        <v>162</v>
      </c>
      <c r="B42" s="16"/>
      <c r="C42" t="s">
        <v>7</v>
      </c>
      <c r="F42" s="31">
        <v>3</v>
      </c>
      <c r="V42">
        <f t="shared" si="1"/>
        <v>3</v>
      </c>
      <c r="W42" s="1"/>
    </row>
    <row r="43" spans="1:22" ht="12.75">
      <c r="A43" s="2"/>
      <c r="B43" s="16"/>
      <c r="C43" t="s">
        <v>8</v>
      </c>
      <c r="F43" s="31">
        <v>2</v>
      </c>
      <c r="V43">
        <f t="shared" si="1"/>
        <v>2</v>
      </c>
    </row>
    <row r="44" spans="1:23" ht="13.5" thickBot="1">
      <c r="A44" s="12"/>
      <c r="B44" s="17"/>
      <c r="C44" s="9" t="s">
        <v>9</v>
      </c>
      <c r="D44" s="9"/>
      <c r="E44" s="9"/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1</v>
      </c>
      <c r="W44" s="13">
        <f>IF(V43&lt;&gt;0,V44/V43,0)</f>
        <v>0.5</v>
      </c>
    </row>
    <row r="45" spans="1:23" ht="13.5" thickTop="1">
      <c r="A45" s="2" t="s">
        <v>166</v>
      </c>
      <c r="B45" s="16"/>
      <c r="C45" t="s">
        <v>7</v>
      </c>
      <c r="G45">
        <v>3</v>
      </c>
      <c r="V45">
        <f t="shared" si="1"/>
        <v>3</v>
      </c>
      <c r="W45" s="1"/>
    </row>
    <row r="46" spans="1:22" ht="12.75">
      <c r="A46" s="2"/>
      <c r="B46" s="16"/>
      <c r="C46" t="s">
        <v>8</v>
      </c>
      <c r="G46">
        <v>3</v>
      </c>
      <c r="V46">
        <f t="shared" si="1"/>
        <v>3</v>
      </c>
    </row>
    <row r="47" spans="1:23" ht="13.5" thickBot="1">
      <c r="A47" s="12"/>
      <c r="B47" s="17"/>
      <c r="C47" s="9" t="s">
        <v>9</v>
      </c>
      <c r="D47" s="9"/>
      <c r="E47" s="9"/>
      <c r="F47" s="9"/>
      <c r="G47" s="9">
        <v>3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 t="shared" si="1"/>
        <v>3</v>
      </c>
      <c r="W47" s="13">
        <f>IF(V46&lt;&gt;0,V47/V46,0)</f>
        <v>1</v>
      </c>
    </row>
    <row r="48" spans="1:23" ht="13.5" thickTop="1">
      <c r="A48" s="2" t="s">
        <v>173</v>
      </c>
      <c r="B48" s="16"/>
      <c r="C48" t="s">
        <v>7</v>
      </c>
      <c r="G48" s="31">
        <v>4</v>
      </c>
      <c r="V48">
        <f t="shared" si="1"/>
        <v>4</v>
      </c>
      <c r="W48" s="1"/>
    </row>
    <row r="49" spans="1:22" ht="12.75">
      <c r="A49" s="2"/>
      <c r="B49" s="16"/>
      <c r="C49" t="s">
        <v>8</v>
      </c>
      <c r="G49" s="31">
        <v>4</v>
      </c>
      <c r="V49">
        <f t="shared" si="1"/>
        <v>4</v>
      </c>
    </row>
    <row r="50" spans="1:23" ht="13.5" thickBot="1">
      <c r="A50" s="12"/>
      <c r="B50" s="17"/>
      <c r="C50" s="9" t="s">
        <v>9</v>
      </c>
      <c r="D50" s="9"/>
      <c r="E50" s="9"/>
      <c r="F50" s="9"/>
      <c r="G50" s="9">
        <v>4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 t="shared" si="1"/>
        <v>4</v>
      </c>
      <c r="W50" s="13">
        <f>IF(V49&lt;&gt;0,V50/V49,0)</f>
        <v>1</v>
      </c>
    </row>
    <row r="51" spans="1:23" ht="13.5" thickTop="1">
      <c r="A51" s="2" t="s">
        <v>174</v>
      </c>
      <c r="B51" s="16"/>
      <c r="C51" t="s">
        <v>7</v>
      </c>
      <c r="G51" s="31">
        <v>3</v>
      </c>
      <c r="I51">
        <v>5</v>
      </c>
      <c r="V51">
        <f t="shared" si="1"/>
        <v>8</v>
      </c>
      <c r="W51" s="1"/>
    </row>
    <row r="52" spans="1:22" ht="12.75">
      <c r="A52" s="2"/>
      <c r="B52" s="16"/>
      <c r="C52" t="s">
        <v>8</v>
      </c>
      <c r="G52" s="31">
        <v>3</v>
      </c>
      <c r="I52">
        <v>5</v>
      </c>
      <c r="V52">
        <f t="shared" si="1"/>
        <v>8</v>
      </c>
    </row>
    <row r="53" spans="1:23" ht="13.5" thickBot="1">
      <c r="A53" s="12"/>
      <c r="B53" s="17"/>
      <c r="C53" s="9" t="s">
        <v>9</v>
      </c>
      <c r="D53" s="9"/>
      <c r="E53" s="9"/>
      <c r="F53" s="9"/>
      <c r="G53" s="9">
        <v>1</v>
      </c>
      <c r="H53" s="9"/>
      <c r="I53" s="9">
        <v>3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 t="shared" si="1"/>
        <v>4</v>
      </c>
      <c r="W53" s="13">
        <f>IF(V52&lt;&gt;0,V53/V52,0)</f>
        <v>0.5</v>
      </c>
    </row>
    <row r="54" spans="1:23" ht="13.5" thickTop="1">
      <c r="A54" s="2" t="s">
        <v>176</v>
      </c>
      <c r="B54" s="16"/>
      <c r="C54" t="s">
        <v>7</v>
      </c>
      <c r="I54" s="31">
        <v>5</v>
      </c>
      <c r="V54">
        <f t="shared" si="1"/>
        <v>5</v>
      </c>
      <c r="W54" s="1"/>
    </row>
    <row r="55" spans="1:22" ht="12.75">
      <c r="A55" s="2"/>
      <c r="B55" s="16"/>
      <c r="C55" t="s">
        <v>8</v>
      </c>
      <c r="I55" s="31">
        <v>4</v>
      </c>
      <c r="V55">
        <f t="shared" si="1"/>
        <v>4</v>
      </c>
    </row>
    <row r="56" spans="1:23" ht="13.5" thickBot="1">
      <c r="A56" s="12"/>
      <c r="B56" s="17"/>
      <c r="C56" s="9" t="s">
        <v>9</v>
      </c>
      <c r="D56" s="9"/>
      <c r="E56" s="9"/>
      <c r="F56" s="9"/>
      <c r="G56" s="9"/>
      <c r="H56" s="9"/>
      <c r="I56" s="9">
        <v>2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f t="shared" si="1"/>
        <v>2</v>
      </c>
      <c r="W56" s="13">
        <f>IF(V55&lt;&gt;0,V56/V55,0)</f>
        <v>0.5</v>
      </c>
    </row>
    <row r="57" spans="1:23" ht="13.5" thickTop="1">
      <c r="A57" s="2"/>
      <c r="B57" s="16"/>
      <c r="C57" t="s">
        <v>7</v>
      </c>
      <c r="V57">
        <f t="shared" si="1"/>
        <v>0</v>
      </c>
      <c r="W57" s="1"/>
    </row>
    <row r="58" spans="1:22" ht="12.75">
      <c r="A58" s="2"/>
      <c r="B58" s="16"/>
      <c r="C58" t="s">
        <v>8</v>
      </c>
      <c r="V58">
        <f t="shared" si="1"/>
        <v>0</v>
      </c>
    </row>
    <row r="59" spans="1:23" ht="13.5" thickBot="1">
      <c r="A59" s="12"/>
      <c r="B59" s="17"/>
      <c r="C59" s="9" t="s">
        <v>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1"/>
        <v>0</v>
      </c>
      <c r="W59" s="13">
        <f>IF(V58&lt;&gt;0,V59/V58,0)</f>
        <v>0</v>
      </c>
    </row>
    <row r="60" spans="1:23" ht="13.5" hidden="1" thickTop="1">
      <c r="A60" s="2"/>
      <c r="B60" s="16"/>
      <c r="C60" t="s">
        <v>7</v>
      </c>
      <c r="V60">
        <f t="shared" si="1"/>
        <v>0</v>
      </c>
      <c r="W60" s="1"/>
    </row>
    <row r="61" spans="1:22" ht="12.75" hidden="1">
      <c r="A61" s="2"/>
      <c r="B61" s="16"/>
      <c r="C61" t="s">
        <v>8</v>
      </c>
      <c r="V61">
        <f t="shared" si="1"/>
        <v>0</v>
      </c>
    </row>
    <row r="62" spans="1:23" ht="13.5" hidden="1" thickBot="1">
      <c r="A62" s="12"/>
      <c r="B62" s="17"/>
      <c r="C62" s="9" t="s">
        <v>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1"/>
        <v>0</v>
      </c>
      <c r="W62" s="13">
        <f>IF(V61&lt;&gt;0,V62/V61,0)</f>
        <v>0</v>
      </c>
    </row>
    <row r="63" spans="1:23" ht="13.5" hidden="1" thickTop="1">
      <c r="A63" s="2"/>
      <c r="B63" s="16"/>
      <c r="C63" t="s">
        <v>7</v>
      </c>
      <c r="V63">
        <f t="shared" si="1"/>
        <v>0</v>
      </c>
      <c r="W63" s="1"/>
    </row>
    <row r="64" spans="1:22" ht="12.75" hidden="1">
      <c r="A64" s="2"/>
      <c r="B64" s="16"/>
      <c r="C64" t="s">
        <v>8</v>
      </c>
      <c r="V64">
        <f t="shared" si="1"/>
        <v>0</v>
      </c>
    </row>
    <row r="65" spans="1:23" ht="13.5" hidden="1" thickBot="1">
      <c r="A65" s="12"/>
      <c r="B65" s="17"/>
      <c r="C65" s="9" t="s">
        <v>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f t="shared" si="1"/>
        <v>0</v>
      </c>
      <c r="W65" s="13">
        <f>IF(V64&lt;&gt;0,V65/V64,0)</f>
        <v>0</v>
      </c>
    </row>
    <row r="66" spans="1:23" ht="13.5" hidden="1" thickTop="1">
      <c r="A66" s="2"/>
      <c r="B66" s="16"/>
      <c r="C66" t="s">
        <v>7</v>
      </c>
      <c r="V66">
        <f t="shared" si="1"/>
        <v>0</v>
      </c>
      <c r="W66" s="1"/>
    </row>
    <row r="67" spans="1:22" ht="12.75" hidden="1">
      <c r="A67" s="2"/>
      <c r="B67" s="16"/>
      <c r="C67" t="s">
        <v>8</v>
      </c>
      <c r="V67">
        <f aca="true" t="shared" si="2" ref="V67:V98">SUM(D67:U67)</f>
        <v>0</v>
      </c>
    </row>
    <row r="68" spans="1:23" ht="13.5" hidden="1" thickBot="1">
      <c r="A68" s="12"/>
      <c r="B68" s="17"/>
      <c r="C68" s="9" t="s">
        <v>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si="2"/>
        <v>0</v>
      </c>
      <c r="W68" s="13">
        <f>IF(V67&lt;&gt;0,V68/V67,0)</f>
        <v>0</v>
      </c>
    </row>
    <row r="69" spans="1:23" ht="13.5" hidden="1" thickTop="1">
      <c r="A69" s="2"/>
      <c r="B69" s="16"/>
      <c r="C69" t="s">
        <v>7</v>
      </c>
      <c r="V69">
        <f t="shared" si="2"/>
        <v>0</v>
      </c>
      <c r="W69" s="1"/>
    </row>
    <row r="70" spans="1:22" ht="12.75" hidden="1">
      <c r="A70" s="2"/>
      <c r="B70" s="16"/>
      <c r="C70" t="s">
        <v>8</v>
      </c>
      <c r="V70">
        <f t="shared" si="2"/>
        <v>0</v>
      </c>
    </row>
    <row r="71" spans="1:23" ht="13.5" hidden="1" thickBot="1">
      <c r="A71" s="12"/>
      <c r="B71" s="17"/>
      <c r="C71" s="9" t="s">
        <v>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2"/>
        <v>0</v>
      </c>
      <c r="W71" s="13">
        <f>IF(V70&lt;&gt;0,V71/V70,0)</f>
        <v>0</v>
      </c>
    </row>
    <row r="72" spans="1:23" ht="13.5" hidden="1" thickTop="1">
      <c r="A72" s="2"/>
      <c r="B72" s="16"/>
      <c r="C72" t="s">
        <v>7</v>
      </c>
      <c r="V72">
        <f t="shared" si="2"/>
        <v>0</v>
      </c>
      <c r="W72" s="1"/>
    </row>
    <row r="73" spans="1:22" ht="12.75" hidden="1">
      <c r="A73" s="2"/>
      <c r="B73" s="16"/>
      <c r="C73" t="s">
        <v>8</v>
      </c>
      <c r="V73">
        <f t="shared" si="2"/>
        <v>0</v>
      </c>
    </row>
    <row r="74" spans="1:23" ht="13.5" hidden="1" thickBot="1">
      <c r="A74" s="12"/>
      <c r="B74" s="17"/>
      <c r="C74" s="9" t="s">
        <v>9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2"/>
        <v>0</v>
      </c>
      <c r="W74" s="13">
        <f>IF(V73&lt;&gt;0,V74/V73,0)</f>
        <v>0</v>
      </c>
    </row>
    <row r="75" spans="1:23" ht="13.5" hidden="1" thickTop="1">
      <c r="A75" s="2"/>
      <c r="B75" s="16"/>
      <c r="C75" t="s">
        <v>7</v>
      </c>
      <c r="V75">
        <f t="shared" si="2"/>
        <v>0</v>
      </c>
      <c r="W75" s="1"/>
    </row>
    <row r="76" spans="1:22" ht="12.75" hidden="1">
      <c r="A76" s="2"/>
      <c r="B76" s="16"/>
      <c r="C76" t="s">
        <v>8</v>
      </c>
      <c r="V76">
        <f t="shared" si="2"/>
        <v>0</v>
      </c>
    </row>
    <row r="77" spans="1:23" ht="13.5" hidden="1" thickBot="1">
      <c r="A77" s="12"/>
      <c r="B77" s="17"/>
      <c r="C77" s="9" t="s">
        <v>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 t="shared" si="2"/>
        <v>0</v>
      </c>
      <c r="W77" s="13">
        <f>IF(V76&lt;&gt;0,V77/V76,0)</f>
        <v>0</v>
      </c>
    </row>
    <row r="78" spans="1:23" ht="13.5" hidden="1" thickTop="1">
      <c r="A78" s="2"/>
      <c r="B78" s="16"/>
      <c r="C78" t="s">
        <v>7</v>
      </c>
      <c r="V78">
        <f t="shared" si="2"/>
        <v>0</v>
      </c>
      <c r="W78" s="1"/>
    </row>
    <row r="79" spans="1:22" ht="12.75" hidden="1">
      <c r="A79" s="2"/>
      <c r="B79" s="16"/>
      <c r="C79" t="s">
        <v>8</v>
      </c>
      <c r="V79">
        <f t="shared" si="2"/>
        <v>0</v>
      </c>
    </row>
    <row r="80" spans="1:23" ht="13.5" hidden="1" thickBot="1">
      <c r="A80" s="12"/>
      <c r="B80" s="17"/>
      <c r="C80" s="9" t="s">
        <v>9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f t="shared" si="2"/>
        <v>0</v>
      </c>
      <c r="W80" s="13">
        <f>IF(V79&lt;&gt;0,V80/V79,0)</f>
        <v>0</v>
      </c>
    </row>
    <row r="81" spans="1:23" ht="13.5" hidden="1" thickTop="1">
      <c r="A81" s="2"/>
      <c r="B81" s="16"/>
      <c r="C81" t="s">
        <v>7</v>
      </c>
      <c r="V81">
        <f t="shared" si="2"/>
        <v>0</v>
      </c>
      <c r="W81" s="1"/>
    </row>
    <row r="82" spans="1:22" ht="12.75" hidden="1">
      <c r="A82" s="2"/>
      <c r="B82" s="16"/>
      <c r="C82" t="s">
        <v>8</v>
      </c>
      <c r="V82">
        <f t="shared" si="2"/>
        <v>0</v>
      </c>
    </row>
    <row r="83" spans="1:23" ht="13.5" hidden="1" thickBot="1">
      <c r="A83" s="12"/>
      <c r="B83" s="17"/>
      <c r="C83" s="9" t="s">
        <v>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2"/>
        <v>0</v>
      </c>
      <c r="W83" s="13">
        <f>IF(V82&lt;&gt;0,V83/V82,0)</f>
        <v>0</v>
      </c>
    </row>
    <row r="84" spans="1:23" ht="13.5" hidden="1" thickTop="1">
      <c r="A84" s="2"/>
      <c r="B84" s="16"/>
      <c r="C84" t="s">
        <v>7</v>
      </c>
      <c r="V84">
        <f t="shared" si="2"/>
        <v>0</v>
      </c>
      <c r="W84" s="1"/>
    </row>
    <row r="85" spans="1:22" ht="12.75" hidden="1">
      <c r="A85" s="2"/>
      <c r="B85" s="16"/>
      <c r="C85" t="s">
        <v>8</v>
      </c>
      <c r="V85">
        <f t="shared" si="2"/>
        <v>0</v>
      </c>
    </row>
    <row r="86" spans="1:23" ht="13.5" hidden="1" thickBot="1">
      <c r="A86" s="12"/>
      <c r="B86" s="17"/>
      <c r="C86" s="9" t="s">
        <v>9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f t="shared" si="2"/>
        <v>0</v>
      </c>
      <c r="W86" s="13">
        <f>IF(V85&lt;&gt;0,V86/V85,0)</f>
        <v>0</v>
      </c>
    </row>
    <row r="87" spans="1:23" ht="13.5" hidden="1" thickTop="1">
      <c r="A87" s="2"/>
      <c r="B87" s="16"/>
      <c r="C87" t="s">
        <v>7</v>
      </c>
      <c r="V87">
        <f t="shared" si="2"/>
        <v>0</v>
      </c>
      <c r="W87" s="1"/>
    </row>
    <row r="88" spans="1:22" ht="12.75" hidden="1">
      <c r="A88" s="2"/>
      <c r="B88" s="16"/>
      <c r="C88" t="s">
        <v>8</v>
      </c>
      <c r="V88">
        <f t="shared" si="2"/>
        <v>0</v>
      </c>
    </row>
    <row r="89" spans="1:23" ht="13.5" hidden="1" thickBot="1">
      <c r="A89" s="12"/>
      <c r="B89" s="17"/>
      <c r="C89" s="9" t="s">
        <v>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2"/>
        <v>0</v>
      </c>
      <c r="W89" s="13">
        <f>IF(V88&lt;&gt;0,V89/V88,0)</f>
        <v>0</v>
      </c>
    </row>
    <row r="90" spans="1:23" ht="13.5" hidden="1" thickTop="1">
      <c r="A90" s="2"/>
      <c r="B90" s="16"/>
      <c r="C90" t="s">
        <v>7</v>
      </c>
      <c r="V90">
        <f t="shared" si="2"/>
        <v>0</v>
      </c>
      <c r="W90" s="1"/>
    </row>
    <row r="91" spans="1:22" ht="12.75" hidden="1">
      <c r="A91" s="2"/>
      <c r="B91" s="16"/>
      <c r="C91" t="s">
        <v>8</v>
      </c>
      <c r="V91">
        <f t="shared" si="2"/>
        <v>0</v>
      </c>
    </row>
    <row r="92" spans="1:23" ht="13.5" hidden="1" thickBot="1">
      <c r="A92" s="12"/>
      <c r="B92" s="17"/>
      <c r="C92" s="9" t="s">
        <v>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2"/>
        <v>0</v>
      </c>
      <c r="W92" s="13">
        <f>IF(V91&lt;&gt;0,V92/V91,0)</f>
        <v>0</v>
      </c>
    </row>
    <row r="93" spans="1:23" ht="13.5" hidden="1" thickTop="1">
      <c r="A93" s="2"/>
      <c r="B93" s="16"/>
      <c r="C93" t="s">
        <v>7</v>
      </c>
      <c r="V93">
        <f t="shared" si="2"/>
        <v>0</v>
      </c>
      <c r="W93" s="1"/>
    </row>
    <row r="94" spans="1:22" ht="12.75" hidden="1">
      <c r="A94" s="2"/>
      <c r="B94" s="16"/>
      <c r="C94" t="s">
        <v>8</v>
      </c>
      <c r="V94">
        <f t="shared" si="2"/>
        <v>0</v>
      </c>
    </row>
    <row r="95" spans="1:23" ht="13.5" hidden="1" thickBot="1">
      <c r="A95" s="12"/>
      <c r="B95" s="17"/>
      <c r="C95" s="9" t="s">
        <v>9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f t="shared" si="2"/>
        <v>0</v>
      </c>
      <c r="W95" s="13">
        <f>IF(V94&lt;&gt;0,V95/V94,0)</f>
        <v>0</v>
      </c>
    </row>
    <row r="96" spans="1:23" ht="13.5" hidden="1" thickTop="1">
      <c r="A96" s="2"/>
      <c r="B96" s="16"/>
      <c r="C96" t="s">
        <v>7</v>
      </c>
      <c r="V96">
        <f t="shared" si="2"/>
        <v>0</v>
      </c>
      <c r="W96" s="1"/>
    </row>
    <row r="97" spans="1:22" ht="12.75" hidden="1">
      <c r="A97" s="2"/>
      <c r="B97" s="16"/>
      <c r="C97" t="s">
        <v>8</v>
      </c>
      <c r="V97">
        <f t="shared" si="2"/>
        <v>0</v>
      </c>
    </row>
    <row r="98" spans="1:23" ht="13.5" hidden="1" thickBot="1">
      <c r="A98" s="12"/>
      <c r="B98" s="17"/>
      <c r="C98" s="9" t="s">
        <v>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si="2"/>
        <v>0</v>
      </c>
      <c r="W98" s="13">
        <f>IF(V97&lt;&gt;0,V98/V97,0)</f>
        <v>0</v>
      </c>
    </row>
    <row r="99" spans="1:23" ht="13.5" hidden="1" thickTop="1">
      <c r="A99" s="2"/>
      <c r="B99" s="16"/>
      <c r="C99" t="s">
        <v>7</v>
      </c>
      <c r="V99">
        <f aca="true" t="shared" si="3" ref="V99:V107">SUM(D99:U99)</f>
        <v>0</v>
      </c>
      <c r="W99" s="1"/>
    </row>
    <row r="100" spans="1:22" ht="12.75" hidden="1">
      <c r="A100" s="2"/>
      <c r="B100" s="16"/>
      <c r="C100" t="s">
        <v>8</v>
      </c>
      <c r="V100">
        <f t="shared" si="3"/>
        <v>0</v>
      </c>
    </row>
    <row r="101" spans="1:23" ht="13.5" hidden="1" thickBot="1">
      <c r="A101" s="12"/>
      <c r="B101" s="17"/>
      <c r="C101" s="9" t="s">
        <v>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3"/>
        <v>0</v>
      </c>
      <c r="W101" s="13">
        <f>IF(V100&lt;&gt;0,V101/V100,0)</f>
        <v>0</v>
      </c>
    </row>
    <row r="102" spans="1:23" ht="13.5" hidden="1" thickTop="1">
      <c r="A102" s="2"/>
      <c r="B102" s="16"/>
      <c r="C102" t="s">
        <v>7</v>
      </c>
      <c r="V102">
        <f t="shared" si="3"/>
        <v>0</v>
      </c>
      <c r="W102" s="1"/>
    </row>
    <row r="103" spans="1:22" ht="12.75" hidden="1">
      <c r="A103" s="2"/>
      <c r="B103" s="16"/>
      <c r="C103" t="s">
        <v>8</v>
      </c>
      <c r="V103">
        <f t="shared" si="3"/>
        <v>0</v>
      </c>
    </row>
    <row r="104" spans="1:23" ht="13.5" hidden="1" thickBot="1">
      <c r="A104" s="12"/>
      <c r="B104" s="17"/>
      <c r="C104" s="9" t="s">
        <v>9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3"/>
        <v>0</v>
      </c>
      <c r="W104" s="13">
        <f>IF(V103&lt;&gt;0,V104/V103,0)</f>
        <v>0</v>
      </c>
    </row>
    <row r="105" spans="1:23" ht="13.5" hidden="1" thickTop="1">
      <c r="A105" s="2"/>
      <c r="B105" s="16"/>
      <c r="C105" t="s">
        <v>7</v>
      </c>
      <c r="V105">
        <f t="shared" si="3"/>
        <v>0</v>
      </c>
      <c r="W105" s="1"/>
    </row>
    <row r="106" spans="1:22" ht="12.75" hidden="1">
      <c r="A106" s="2"/>
      <c r="B106" s="16"/>
      <c r="C106" t="s">
        <v>8</v>
      </c>
      <c r="V106">
        <f t="shared" si="3"/>
        <v>0</v>
      </c>
    </row>
    <row r="107" spans="1:23" ht="13.5" hidden="1" thickBot="1">
      <c r="A107" s="12"/>
      <c r="B107" s="17"/>
      <c r="C107" s="9" t="s">
        <v>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3"/>
        <v>0</v>
      </c>
      <c r="W107" s="13">
        <f>IF(V106&lt;&gt;0,V107/V106,0)</f>
        <v>0</v>
      </c>
    </row>
    <row r="108" spans="1:23" ht="13.5" thickTop="1">
      <c r="A108" s="5" t="s">
        <v>10</v>
      </c>
      <c r="C108" t="s">
        <v>8</v>
      </c>
      <c r="D108">
        <f aca="true" t="shared" si="4" ref="D108:V108">D4+D7+D10+D13+D16+D19+D22+D25+D28+D31+D34+D37+D40+D43+D46+D49+D52+D55+D58+D61+D64+D67+D70+D73+D76+D79+D82+D85+D88+D91+D94+D97+D100+D103+D106</f>
        <v>34</v>
      </c>
      <c r="E108">
        <f t="shared" si="4"/>
        <v>32</v>
      </c>
      <c r="F108">
        <f t="shared" si="4"/>
        <v>40</v>
      </c>
      <c r="G108">
        <f t="shared" si="4"/>
        <v>42</v>
      </c>
      <c r="H108">
        <f t="shared" si="4"/>
        <v>24</v>
      </c>
      <c r="I108">
        <f t="shared" si="4"/>
        <v>47</v>
      </c>
      <c r="J108">
        <f t="shared" si="4"/>
        <v>0</v>
      </c>
      <c r="K108">
        <f t="shared" si="4"/>
        <v>0</v>
      </c>
      <c r="L108">
        <f t="shared" si="4"/>
        <v>0</v>
      </c>
      <c r="M108">
        <f aca="true" t="shared" si="5" ref="M108:P109">M4+M7+M10+M13+M16+M19+M22+M25+M28+M31+M34+M37+M40+M43+M46+M49+M52+M55+M58+M61+M64+M67+M70+M73+M76+M79+M82+M85+M88+M91+M94+M97+M100+M103+M106</f>
        <v>0</v>
      </c>
      <c r="N108">
        <f t="shared" si="5"/>
        <v>0</v>
      </c>
      <c r="O108">
        <f t="shared" si="5"/>
        <v>0</v>
      </c>
      <c r="P108">
        <f t="shared" si="5"/>
        <v>0</v>
      </c>
      <c r="Q108">
        <f t="shared" si="4"/>
        <v>0</v>
      </c>
      <c r="R108">
        <f t="shared" si="4"/>
        <v>0</v>
      </c>
      <c r="S108">
        <f t="shared" si="4"/>
        <v>0</v>
      </c>
      <c r="T108">
        <f t="shared" si="4"/>
        <v>0</v>
      </c>
      <c r="U108">
        <f t="shared" si="4"/>
        <v>0</v>
      </c>
      <c r="V108">
        <f t="shared" si="4"/>
        <v>219</v>
      </c>
      <c r="W108" s="1"/>
    </row>
    <row r="109" spans="1:23" ht="12.75">
      <c r="A109" s="5"/>
      <c r="C109" t="s">
        <v>9</v>
      </c>
      <c r="D109">
        <f aca="true" t="shared" si="6" ref="D109:V109">D5+D8+D11+D14+D17+D20+D23+D26+D29+D32+D35+D38+D41+D44+D47+D50+D53+D56+D59+D62+D65+D68+D71+D74+D77+D80+D83+D86+D89+D92+D95+D98+D101+D104+D107</f>
        <v>29</v>
      </c>
      <c r="E109">
        <f t="shared" si="6"/>
        <v>18</v>
      </c>
      <c r="F109">
        <f t="shared" si="6"/>
        <v>23</v>
      </c>
      <c r="G109">
        <f t="shared" si="6"/>
        <v>32</v>
      </c>
      <c r="H109">
        <f t="shared" si="6"/>
        <v>17</v>
      </c>
      <c r="I109">
        <f t="shared" si="6"/>
        <v>33</v>
      </c>
      <c r="J109">
        <f t="shared" si="6"/>
        <v>0</v>
      </c>
      <c r="K109">
        <f t="shared" si="6"/>
        <v>0</v>
      </c>
      <c r="L109">
        <f t="shared" si="6"/>
        <v>0</v>
      </c>
      <c r="M109">
        <f t="shared" si="5"/>
        <v>0</v>
      </c>
      <c r="N109">
        <f t="shared" si="5"/>
        <v>0</v>
      </c>
      <c r="O109">
        <f t="shared" si="5"/>
        <v>0</v>
      </c>
      <c r="P109">
        <f t="shared" si="5"/>
        <v>0</v>
      </c>
      <c r="Q109">
        <f t="shared" si="6"/>
        <v>0</v>
      </c>
      <c r="R109">
        <f t="shared" si="6"/>
        <v>0</v>
      </c>
      <c r="S109">
        <f t="shared" si="6"/>
        <v>0</v>
      </c>
      <c r="T109">
        <f t="shared" si="6"/>
        <v>0</v>
      </c>
      <c r="U109">
        <f t="shared" si="6"/>
        <v>0</v>
      </c>
      <c r="V109">
        <f t="shared" si="6"/>
        <v>152</v>
      </c>
      <c r="W109" s="1">
        <f>IF(V108&lt;&gt;0,V109/V108,0)</f>
        <v>0.6940639269406392</v>
      </c>
    </row>
    <row r="110" spans="1:23" ht="12.75">
      <c r="A110" s="5" t="s">
        <v>11</v>
      </c>
      <c r="D110" s="2" t="s">
        <v>125</v>
      </c>
      <c r="E110" s="2" t="s">
        <v>122</v>
      </c>
      <c r="F110" s="2" t="s">
        <v>26</v>
      </c>
      <c r="G110" s="2" t="s">
        <v>108</v>
      </c>
      <c r="H110" s="2" t="s">
        <v>109</v>
      </c>
      <c r="I110" s="2" t="s">
        <v>177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"/>
    </row>
    <row r="111" spans="1:22" ht="12.75">
      <c r="A111" s="5" t="s">
        <v>12</v>
      </c>
      <c r="D111">
        <v>25</v>
      </c>
      <c r="E111">
        <v>16</v>
      </c>
      <c r="F111">
        <v>17</v>
      </c>
      <c r="G111">
        <v>21</v>
      </c>
      <c r="H111">
        <v>17</v>
      </c>
      <c r="I111">
        <v>28</v>
      </c>
      <c r="V111">
        <f>SUM(D111:U111)</f>
        <v>124</v>
      </c>
    </row>
    <row r="112" spans="1:22" ht="12.75">
      <c r="A112" s="5" t="s">
        <v>13</v>
      </c>
      <c r="D112">
        <v>15</v>
      </c>
      <c r="E112">
        <v>21</v>
      </c>
      <c r="F112">
        <v>29</v>
      </c>
      <c r="G112">
        <v>22</v>
      </c>
      <c r="H112">
        <v>10</v>
      </c>
      <c r="I112">
        <v>16</v>
      </c>
      <c r="V112">
        <f>SUM(D112:U112)</f>
        <v>113</v>
      </c>
    </row>
    <row r="113" spans="1:22" ht="12.75">
      <c r="A113" s="5" t="s">
        <v>14</v>
      </c>
      <c r="D113">
        <f aca="true" t="shared" si="7" ref="D113:V113">D111-D112</f>
        <v>10</v>
      </c>
      <c r="E113">
        <f t="shared" si="7"/>
        <v>-5</v>
      </c>
      <c r="F113">
        <f t="shared" si="7"/>
        <v>-12</v>
      </c>
      <c r="G113">
        <f t="shared" si="7"/>
        <v>-1</v>
      </c>
      <c r="H113">
        <f t="shared" si="7"/>
        <v>7</v>
      </c>
      <c r="I113">
        <f t="shared" si="7"/>
        <v>12</v>
      </c>
      <c r="J113">
        <f t="shared" si="7"/>
        <v>0</v>
      </c>
      <c r="K113">
        <f t="shared" si="7"/>
        <v>0</v>
      </c>
      <c r="L113">
        <f t="shared" si="7"/>
        <v>0</v>
      </c>
      <c r="M113">
        <f>M111-M112</f>
        <v>0</v>
      </c>
      <c r="N113">
        <f>N111-N112</f>
        <v>0</v>
      </c>
      <c r="O113">
        <f>O111-O112</f>
        <v>0</v>
      </c>
      <c r="P113">
        <f>P111-P112</f>
        <v>0</v>
      </c>
      <c r="Q113">
        <f t="shared" si="7"/>
        <v>0</v>
      </c>
      <c r="R113">
        <f t="shared" si="7"/>
        <v>0</v>
      </c>
      <c r="S113">
        <f t="shared" si="7"/>
        <v>0</v>
      </c>
      <c r="T113">
        <f t="shared" si="7"/>
        <v>0</v>
      </c>
      <c r="U113">
        <f t="shared" si="7"/>
        <v>0</v>
      </c>
      <c r="V113">
        <f t="shared" si="7"/>
        <v>11</v>
      </c>
    </row>
    <row r="114" spans="1:22" ht="12.75" hidden="1">
      <c r="A114" s="5" t="s">
        <v>15</v>
      </c>
      <c r="D114">
        <f aca="true" t="shared" si="8" ref="D114:U114">IF(D113&gt;0,1)</f>
        <v>1</v>
      </c>
      <c r="E114" t="b">
        <f t="shared" si="8"/>
        <v>0</v>
      </c>
      <c r="F114" t="b">
        <f t="shared" si="8"/>
        <v>0</v>
      </c>
      <c r="G114" t="b">
        <f t="shared" si="8"/>
        <v>0</v>
      </c>
      <c r="H114">
        <f t="shared" si="8"/>
        <v>1</v>
      </c>
      <c r="I114">
        <f t="shared" si="8"/>
        <v>1</v>
      </c>
      <c r="J114" t="b">
        <f t="shared" si="8"/>
        <v>0</v>
      </c>
      <c r="K114" t="b">
        <f t="shared" si="8"/>
        <v>0</v>
      </c>
      <c r="L114" t="b">
        <f t="shared" si="8"/>
        <v>0</v>
      </c>
      <c r="M114" t="b">
        <f>IF(M113&gt;0,1)</f>
        <v>0</v>
      </c>
      <c r="N114" t="b">
        <f>IF(N113&gt;0,1)</f>
        <v>0</v>
      </c>
      <c r="O114" t="b">
        <f>IF(O113&gt;0,1)</f>
        <v>0</v>
      </c>
      <c r="P114" t="b">
        <f>IF(P113&gt;0,1)</f>
        <v>0</v>
      </c>
      <c r="Q114" t="b">
        <f t="shared" si="8"/>
        <v>0</v>
      </c>
      <c r="R114" t="b">
        <f t="shared" si="8"/>
        <v>0</v>
      </c>
      <c r="S114" t="b">
        <f t="shared" si="8"/>
        <v>0</v>
      </c>
      <c r="T114" t="b">
        <f t="shared" si="8"/>
        <v>0</v>
      </c>
      <c r="U114" t="b">
        <f t="shared" si="8"/>
        <v>0</v>
      </c>
      <c r="V114">
        <f>SUM(D114:U114)</f>
        <v>3</v>
      </c>
    </row>
    <row r="115" spans="1:22" ht="12.75" hidden="1">
      <c r="A115" s="5" t="s">
        <v>16</v>
      </c>
      <c r="D115" t="b">
        <f aca="true" t="shared" si="9" ref="D115:U115">IF(D113&lt;0,1)</f>
        <v>0</v>
      </c>
      <c r="E115">
        <f t="shared" si="9"/>
        <v>1</v>
      </c>
      <c r="F115">
        <f t="shared" si="9"/>
        <v>1</v>
      </c>
      <c r="G115">
        <f t="shared" si="9"/>
        <v>1</v>
      </c>
      <c r="H115" t="b">
        <f t="shared" si="9"/>
        <v>0</v>
      </c>
      <c r="I115" t="b">
        <f t="shared" si="9"/>
        <v>0</v>
      </c>
      <c r="J115" t="b">
        <f t="shared" si="9"/>
        <v>0</v>
      </c>
      <c r="K115" t="b">
        <f t="shared" si="9"/>
        <v>0</v>
      </c>
      <c r="L115" t="b">
        <f t="shared" si="9"/>
        <v>0</v>
      </c>
      <c r="M115" t="b">
        <f>IF(M113&lt;0,1)</f>
        <v>0</v>
      </c>
      <c r="N115" t="b">
        <f>IF(N113&lt;0,1)</f>
        <v>0</v>
      </c>
      <c r="O115" t="b">
        <f>IF(O113&lt;0,1)</f>
        <v>0</v>
      </c>
      <c r="P115" t="b">
        <f>IF(P113&lt;0,1)</f>
        <v>0</v>
      </c>
      <c r="Q115" t="b">
        <f t="shared" si="9"/>
        <v>0</v>
      </c>
      <c r="R115" t="b">
        <f t="shared" si="9"/>
        <v>0</v>
      </c>
      <c r="S115" t="b">
        <f t="shared" si="9"/>
        <v>0</v>
      </c>
      <c r="T115" t="b">
        <f t="shared" si="9"/>
        <v>0</v>
      </c>
      <c r="U115" t="b">
        <f t="shared" si="9"/>
        <v>0</v>
      </c>
      <c r="V115">
        <f>SUM(D115:U115)</f>
        <v>3</v>
      </c>
    </row>
    <row r="116" spans="1:22" ht="12.75" hidden="1">
      <c r="A116" s="5" t="s">
        <v>17</v>
      </c>
      <c r="V116">
        <f>COUNTA(D116:U116)</f>
        <v>0</v>
      </c>
    </row>
    <row r="117" spans="1:22" ht="12.75" hidden="1">
      <c r="A117" s="5" t="s">
        <v>18</v>
      </c>
      <c r="V117">
        <f>COUNTA(D117:U117)</f>
        <v>0</v>
      </c>
    </row>
  </sheetData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workbookViewId="0" topLeftCell="A1">
      <pane xSplit="3" ySplit="2" topLeftCell="D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I2" sqref="I2"/>
    </sheetView>
  </sheetViews>
  <sheetFormatPr defaultColWidth="9.140625" defaultRowHeight="12.75"/>
  <cols>
    <col min="1" max="1" width="15.8515625" style="0" customWidth="1"/>
    <col min="2" max="2" width="2.28125" style="0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2.75">
      <c r="A1" t="str">
        <f>'BIG AL''S'!A1</f>
        <v>Monday V #1 Senior 50+</v>
      </c>
      <c r="H1" t="s">
        <v>31</v>
      </c>
    </row>
    <row r="2" spans="1:23" ht="12.75">
      <c r="A2" t="s">
        <v>0</v>
      </c>
      <c r="B2" t="s">
        <v>1</v>
      </c>
      <c r="D2" s="6">
        <v>42471</v>
      </c>
      <c r="E2" s="6">
        <v>42478</v>
      </c>
      <c r="F2" s="6">
        <v>42485</v>
      </c>
      <c r="G2" s="6">
        <v>42492</v>
      </c>
      <c r="H2" s="6">
        <v>42506</v>
      </c>
      <c r="I2" s="6"/>
      <c r="J2" s="6"/>
      <c r="K2" s="2"/>
      <c r="L2" s="6"/>
      <c r="M2" s="2"/>
      <c r="N2" s="2"/>
      <c r="O2" s="2"/>
      <c r="P2" s="2"/>
      <c r="Q2" s="6"/>
      <c r="R2" s="6"/>
      <c r="S2" s="6"/>
      <c r="T2" s="6"/>
      <c r="U2" s="6"/>
      <c r="V2" t="s">
        <v>6</v>
      </c>
      <c r="W2" t="s">
        <v>5</v>
      </c>
    </row>
    <row r="3" spans="1:22" ht="12.75">
      <c r="A3" s="2" t="s">
        <v>70</v>
      </c>
      <c r="B3" s="16"/>
      <c r="C3" t="s">
        <v>7</v>
      </c>
      <c r="D3" s="14">
        <v>4</v>
      </c>
      <c r="E3" s="14">
        <v>5</v>
      </c>
      <c r="F3" s="14">
        <v>4</v>
      </c>
      <c r="G3" s="14">
        <v>5</v>
      </c>
      <c r="H3" s="14">
        <v>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>
        <f aca="true" t="shared" si="0" ref="V3:V34">SUM(D3:U3)</f>
        <v>23</v>
      </c>
    </row>
    <row r="4" spans="1:22" ht="12.75">
      <c r="A4" s="2"/>
      <c r="B4" s="16"/>
      <c r="C4" t="s">
        <v>8</v>
      </c>
      <c r="D4">
        <v>4</v>
      </c>
      <c r="E4">
        <v>4</v>
      </c>
      <c r="F4">
        <v>4</v>
      </c>
      <c r="G4">
        <v>5</v>
      </c>
      <c r="H4">
        <v>5</v>
      </c>
      <c r="V4">
        <f t="shared" si="0"/>
        <v>22</v>
      </c>
    </row>
    <row r="5" spans="1:23" ht="13.5" thickBot="1">
      <c r="A5" s="12"/>
      <c r="B5" s="17"/>
      <c r="C5" s="9" t="s">
        <v>9</v>
      </c>
      <c r="D5" s="9">
        <v>1</v>
      </c>
      <c r="E5" s="9">
        <v>2</v>
      </c>
      <c r="F5" s="9">
        <v>3</v>
      </c>
      <c r="G5" s="9">
        <v>3</v>
      </c>
      <c r="H5" s="9">
        <v>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 t="shared" si="0"/>
        <v>13</v>
      </c>
      <c r="W5" s="13">
        <f>IF(V4&lt;&gt;0,V5/V4,0)</f>
        <v>0.5909090909090909</v>
      </c>
    </row>
    <row r="6" spans="1:23" ht="13.5" thickTop="1">
      <c r="A6" s="2" t="s">
        <v>72</v>
      </c>
      <c r="B6" s="16"/>
      <c r="C6" t="s">
        <v>7</v>
      </c>
      <c r="D6" s="31">
        <v>4</v>
      </c>
      <c r="E6" s="31">
        <v>4</v>
      </c>
      <c r="G6" s="31">
        <v>4</v>
      </c>
      <c r="H6" s="31">
        <v>5</v>
      </c>
      <c r="V6">
        <f t="shared" si="0"/>
        <v>17</v>
      </c>
      <c r="W6" s="1"/>
    </row>
    <row r="7" spans="1:22" ht="12.75">
      <c r="A7" s="2"/>
      <c r="B7" s="16"/>
      <c r="C7" t="s">
        <v>8</v>
      </c>
      <c r="D7" s="31">
        <v>4</v>
      </c>
      <c r="E7" s="31">
        <v>4</v>
      </c>
      <c r="G7" s="31">
        <v>4</v>
      </c>
      <c r="H7" s="31">
        <v>5</v>
      </c>
      <c r="V7">
        <f t="shared" si="0"/>
        <v>17</v>
      </c>
    </row>
    <row r="8" spans="1:23" ht="13.5" thickBot="1">
      <c r="A8" s="12"/>
      <c r="B8" s="17"/>
      <c r="C8" s="9" t="s">
        <v>9</v>
      </c>
      <c r="D8" s="9">
        <v>3</v>
      </c>
      <c r="E8" s="9">
        <v>3</v>
      </c>
      <c r="F8" s="9"/>
      <c r="G8" s="9">
        <v>3</v>
      </c>
      <c r="H8" s="9">
        <v>3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12</v>
      </c>
      <c r="W8" s="13">
        <f>IF(V7&lt;&gt;0,V8/V7,0)</f>
        <v>0.7058823529411765</v>
      </c>
    </row>
    <row r="9" spans="1:23" ht="13.5" thickTop="1">
      <c r="A9" s="2" t="s">
        <v>77</v>
      </c>
      <c r="B9" s="16"/>
      <c r="C9" t="s">
        <v>7</v>
      </c>
      <c r="D9" s="31">
        <v>4</v>
      </c>
      <c r="E9" s="31">
        <v>4</v>
      </c>
      <c r="F9">
        <v>4</v>
      </c>
      <c r="G9" s="31">
        <v>5</v>
      </c>
      <c r="H9" s="31">
        <v>5</v>
      </c>
      <c r="V9">
        <f t="shared" si="0"/>
        <v>22</v>
      </c>
      <c r="W9" s="1"/>
    </row>
    <row r="10" spans="1:22" ht="12.75">
      <c r="A10" s="2"/>
      <c r="B10" s="16"/>
      <c r="C10" t="s">
        <v>8</v>
      </c>
      <c r="D10" s="31">
        <v>4</v>
      </c>
      <c r="E10" s="31">
        <v>4</v>
      </c>
      <c r="F10">
        <v>3</v>
      </c>
      <c r="G10" s="31">
        <v>4</v>
      </c>
      <c r="H10" s="31">
        <v>5</v>
      </c>
      <c r="V10">
        <f t="shared" si="0"/>
        <v>20</v>
      </c>
    </row>
    <row r="11" spans="1:23" ht="13.5" thickBot="1">
      <c r="A11" s="12"/>
      <c r="B11" s="17"/>
      <c r="C11" s="9" t="s">
        <v>9</v>
      </c>
      <c r="D11" s="9">
        <v>4</v>
      </c>
      <c r="E11" s="9">
        <v>4</v>
      </c>
      <c r="F11" s="9">
        <v>0</v>
      </c>
      <c r="G11" s="9">
        <v>4</v>
      </c>
      <c r="H11" s="9">
        <v>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16</v>
      </c>
      <c r="W11" s="13">
        <f>IF(V10&lt;&gt;0,V11/V10,0)</f>
        <v>0.8</v>
      </c>
    </row>
    <row r="12" spans="1:23" ht="13.5" thickTop="1">
      <c r="A12" s="2" t="s">
        <v>74</v>
      </c>
      <c r="B12" s="16"/>
      <c r="C12" t="s">
        <v>7</v>
      </c>
      <c r="D12" s="31">
        <v>4</v>
      </c>
      <c r="E12" s="31">
        <v>4</v>
      </c>
      <c r="F12" s="31">
        <v>3</v>
      </c>
      <c r="G12" s="31">
        <v>5</v>
      </c>
      <c r="H12" s="31">
        <v>5</v>
      </c>
      <c r="V12">
        <f t="shared" si="0"/>
        <v>21</v>
      </c>
      <c r="W12" s="1"/>
    </row>
    <row r="13" spans="1:22" ht="12.75">
      <c r="A13" s="2"/>
      <c r="B13" s="16"/>
      <c r="C13" t="s">
        <v>8</v>
      </c>
      <c r="D13" s="31">
        <v>4</v>
      </c>
      <c r="E13" s="31">
        <v>3</v>
      </c>
      <c r="F13" s="31">
        <v>3</v>
      </c>
      <c r="G13" s="31">
        <v>4</v>
      </c>
      <c r="H13" s="31">
        <v>5</v>
      </c>
      <c r="V13">
        <f t="shared" si="0"/>
        <v>19</v>
      </c>
    </row>
    <row r="14" spans="1:23" ht="13.5" thickBot="1">
      <c r="A14" s="12"/>
      <c r="B14" s="17"/>
      <c r="C14" s="9" t="s">
        <v>9</v>
      </c>
      <c r="D14" s="9">
        <v>3</v>
      </c>
      <c r="E14" s="9">
        <v>3</v>
      </c>
      <c r="F14" s="9">
        <v>2</v>
      </c>
      <c r="G14" s="9">
        <v>2</v>
      </c>
      <c r="H14" s="9">
        <v>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12</v>
      </c>
      <c r="W14" s="13">
        <f>IF(V13&lt;&gt;0,V14/V13,0)</f>
        <v>0.631578947368421</v>
      </c>
    </row>
    <row r="15" spans="1:23" ht="13.5" thickTop="1">
      <c r="A15" s="2" t="s">
        <v>76</v>
      </c>
      <c r="B15" s="16"/>
      <c r="C15" t="s">
        <v>7</v>
      </c>
      <c r="D15" s="31">
        <v>4</v>
      </c>
      <c r="F15" s="31">
        <v>4</v>
      </c>
      <c r="G15" s="31">
        <v>5</v>
      </c>
      <c r="H15" s="31">
        <v>5</v>
      </c>
      <c r="V15">
        <f t="shared" si="0"/>
        <v>18</v>
      </c>
      <c r="W15" s="1"/>
    </row>
    <row r="16" spans="1:22" ht="12.75">
      <c r="A16" s="2"/>
      <c r="B16" s="16"/>
      <c r="C16" t="s">
        <v>8</v>
      </c>
      <c r="D16" s="31">
        <v>4</v>
      </c>
      <c r="F16" s="31">
        <v>4</v>
      </c>
      <c r="G16" s="31">
        <v>5</v>
      </c>
      <c r="H16" s="31">
        <v>5</v>
      </c>
      <c r="V16">
        <f t="shared" si="0"/>
        <v>18</v>
      </c>
    </row>
    <row r="17" spans="1:23" ht="13.5" thickBot="1">
      <c r="A17" s="12"/>
      <c r="B17" s="17"/>
      <c r="C17" s="9" t="s">
        <v>9</v>
      </c>
      <c r="D17" s="9">
        <v>1</v>
      </c>
      <c r="E17" s="9"/>
      <c r="F17" s="9">
        <v>1</v>
      </c>
      <c r="G17" s="9">
        <v>3</v>
      </c>
      <c r="H17" s="9">
        <v>4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9</v>
      </c>
      <c r="W17" s="13">
        <f>IF(V16&lt;&gt;0,V17/V16,0)</f>
        <v>0.5</v>
      </c>
    </row>
    <row r="18" spans="1:23" ht="13.5" thickTop="1">
      <c r="A18" s="2" t="s">
        <v>71</v>
      </c>
      <c r="B18" s="16"/>
      <c r="C18" t="s">
        <v>7</v>
      </c>
      <c r="D18" s="31">
        <v>4</v>
      </c>
      <c r="V18">
        <f t="shared" si="0"/>
        <v>4</v>
      </c>
      <c r="W18" s="1"/>
    </row>
    <row r="19" spans="1:22" ht="12.75">
      <c r="A19" s="2"/>
      <c r="B19" s="16"/>
      <c r="C19" t="s">
        <v>8</v>
      </c>
      <c r="D19" s="31">
        <v>4</v>
      </c>
      <c r="V19">
        <f t="shared" si="0"/>
        <v>4</v>
      </c>
    </row>
    <row r="20" spans="1:23" ht="13.5" thickBot="1">
      <c r="A20" s="12"/>
      <c r="B20" s="17"/>
      <c r="C20" s="9" t="s">
        <v>9</v>
      </c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f t="shared" si="0"/>
        <v>1</v>
      </c>
      <c r="W20" s="13">
        <f>IF(V19&lt;&gt;0,V20/V19,0)</f>
        <v>0.25</v>
      </c>
    </row>
    <row r="21" spans="1:23" ht="13.5" thickTop="1">
      <c r="A21" s="2" t="s">
        <v>126</v>
      </c>
      <c r="B21" s="16"/>
      <c r="C21" t="s">
        <v>7</v>
      </c>
      <c r="D21" s="31">
        <v>3</v>
      </c>
      <c r="E21">
        <v>4</v>
      </c>
      <c r="F21">
        <v>3</v>
      </c>
      <c r="G21">
        <v>5</v>
      </c>
      <c r="H21">
        <v>5</v>
      </c>
      <c r="V21">
        <f t="shared" si="0"/>
        <v>20</v>
      </c>
      <c r="W21" s="1"/>
    </row>
    <row r="22" spans="1:22" ht="12.75">
      <c r="A22" s="2"/>
      <c r="B22" s="16"/>
      <c r="C22" t="s">
        <v>8</v>
      </c>
      <c r="D22" s="31">
        <v>3</v>
      </c>
      <c r="E22">
        <v>4</v>
      </c>
      <c r="F22">
        <v>3</v>
      </c>
      <c r="G22">
        <v>5</v>
      </c>
      <c r="H22">
        <v>5</v>
      </c>
      <c r="V22">
        <f t="shared" si="0"/>
        <v>20</v>
      </c>
    </row>
    <row r="23" spans="1:23" ht="13.5" thickBot="1">
      <c r="A23" s="12"/>
      <c r="B23" s="17"/>
      <c r="C23" s="9" t="s">
        <v>9</v>
      </c>
      <c r="D23" s="9">
        <v>2</v>
      </c>
      <c r="E23" s="9">
        <v>3</v>
      </c>
      <c r="F23" s="9">
        <v>1</v>
      </c>
      <c r="G23" s="9">
        <v>4</v>
      </c>
      <c r="H23" s="9">
        <v>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 t="shared" si="0"/>
        <v>13</v>
      </c>
      <c r="W23" s="13">
        <f>IF(V22&lt;&gt;0,V23/V22,0)</f>
        <v>0.65</v>
      </c>
    </row>
    <row r="24" spans="1:23" ht="13.5" thickTop="1">
      <c r="A24" s="2" t="s">
        <v>73</v>
      </c>
      <c r="B24" s="16"/>
      <c r="C24" t="s">
        <v>7</v>
      </c>
      <c r="D24" s="31">
        <v>3</v>
      </c>
      <c r="E24" s="31">
        <v>4</v>
      </c>
      <c r="F24" s="31">
        <v>4</v>
      </c>
      <c r="H24" s="31">
        <v>5</v>
      </c>
      <c r="V24">
        <f t="shared" si="0"/>
        <v>16</v>
      </c>
      <c r="W24" s="1"/>
    </row>
    <row r="25" spans="1:22" ht="12.75">
      <c r="A25" s="2"/>
      <c r="B25" s="16"/>
      <c r="C25" t="s">
        <v>8</v>
      </c>
      <c r="D25" s="31">
        <v>3</v>
      </c>
      <c r="E25" s="31">
        <v>4</v>
      </c>
      <c r="F25" s="31">
        <v>4</v>
      </c>
      <c r="H25" s="31">
        <v>5</v>
      </c>
      <c r="V25">
        <f t="shared" si="0"/>
        <v>16</v>
      </c>
    </row>
    <row r="26" spans="1:23" ht="13.5" thickBot="1">
      <c r="A26" s="12"/>
      <c r="B26" s="17"/>
      <c r="C26" s="9" t="s">
        <v>9</v>
      </c>
      <c r="D26" s="9">
        <v>1</v>
      </c>
      <c r="E26" s="9">
        <v>3</v>
      </c>
      <c r="F26" s="9">
        <v>3</v>
      </c>
      <c r="G26" s="9"/>
      <c r="H26" s="9">
        <v>4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f t="shared" si="0"/>
        <v>11</v>
      </c>
      <c r="W26" s="13">
        <f>IF(V25&lt;&gt;0,V26/V25,0)</f>
        <v>0.6875</v>
      </c>
    </row>
    <row r="27" spans="1:23" ht="13.5" thickTop="1">
      <c r="A27" s="2" t="s">
        <v>78</v>
      </c>
      <c r="B27" s="16"/>
      <c r="C27" t="s">
        <v>7</v>
      </c>
      <c r="D27" s="31">
        <v>3</v>
      </c>
      <c r="E27" s="31">
        <v>4</v>
      </c>
      <c r="F27" s="31">
        <v>4</v>
      </c>
      <c r="V27">
        <f t="shared" si="0"/>
        <v>11</v>
      </c>
      <c r="W27" s="1"/>
    </row>
    <row r="28" spans="1:22" ht="12.75">
      <c r="A28" s="2"/>
      <c r="B28" s="16"/>
      <c r="C28" t="s">
        <v>8</v>
      </c>
      <c r="D28" s="31">
        <v>3</v>
      </c>
      <c r="E28" s="31">
        <v>3</v>
      </c>
      <c r="F28" s="31">
        <v>4</v>
      </c>
      <c r="V28">
        <f t="shared" si="0"/>
        <v>10</v>
      </c>
    </row>
    <row r="29" spans="1:23" ht="13.5" thickBot="1">
      <c r="A29" s="12"/>
      <c r="B29" s="17"/>
      <c r="C29" s="9" t="s">
        <v>9</v>
      </c>
      <c r="D29" s="9">
        <v>3</v>
      </c>
      <c r="E29" s="9">
        <v>2</v>
      </c>
      <c r="F29" s="9">
        <v>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7</v>
      </c>
      <c r="W29" s="13">
        <f>IF(V28&lt;&gt;0,V29/V28,0)</f>
        <v>0.7</v>
      </c>
    </row>
    <row r="30" spans="1:23" ht="13.5" thickTop="1">
      <c r="A30" s="2" t="s">
        <v>66</v>
      </c>
      <c r="B30" s="16"/>
      <c r="C30" t="s">
        <v>7</v>
      </c>
      <c r="D30" s="31">
        <v>3</v>
      </c>
      <c r="E30" s="31">
        <v>4</v>
      </c>
      <c r="F30" s="31">
        <v>3</v>
      </c>
      <c r="H30">
        <v>5</v>
      </c>
      <c r="V30">
        <f t="shared" si="0"/>
        <v>15</v>
      </c>
      <c r="W30" s="1"/>
    </row>
    <row r="31" spans="1:22" ht="12.75">
      <c r="A31" s="2"/>
      <c r="B31" s="16"/>
      <c r="C31" t="s">
        <v>8</v>
      </c>
      <c r="D31" s="31">
        <v>3</v>
      </c>
      <c r="E31" s="31">
        <v>3</v>
      </c>
      <c r="F31" s="31">
        <v>3</v>
      </c>
      <c r="H31">
        <v>5</v>
      </c>
      <c r="V31">
        <f t="shared" si="0"/>
        <v>14</v>
      </c>
    </row>
    <row r="32" spans="1:23" ht="13.5" thickBot="1">
      <c r="A32" s="12"/>
      <c r="B32" s="17"/>
      <c r="C32" s="9" t="s">
        <v>9</v>
      </c>
      <c r="D32" s="9">
        <v>2</v>
      </c>
      <c r="E32" s="9">
        <v>1</v>
      </c>
      <c r="F32" s="9">
        <v>3</v>
      </c>
      <c r="G32" s="9"/>
      <c r="H32" s="9">
        <v>5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 t="shared" si="0"/>
        <v>11</v>
      </c>
      <c r="W32" s="13">
        <f>IF(V31&lt;&gt;0,V32/V31,0)</f>
        <v>0.7857142857142857</v>
      </c>
    </row>
    <row r="33" spans="1:23" ht="13.5" thickTop="1">
      <c r="A33" s="2" t="s">
        <v>43</v>
      </c>
      <c r="B33" s="16"/>
      <c r="C33" t="s">
        <v>7</v>
      </c>
      <c r="D33" s="31">
        <v>3</v>
      </c>
      <c r="E33" s="31">
        <v>4</v>
      </c>
      <c r="F33" s="31">
        <v>3</v>
      </c>
      <c r="G33" s="31">
        <v>4</v>
      </c>
      <c r="H33" s="31">
        <v>4</v>
      </c>
      <c r="V33">
        <f t="shared" si="0"/>
        <v>18</v>
      </c>
      <c r="W33" s="1"/>
    </row>
    <row r="34" spans="1:22" ht="12.75">
      <c r="A34" s="2"/>
      <c r="B34" s="16"/>
      <c r="C34" t="s">
        <v>8</v>
      </c>
      <c r="D34" s="31">
        <v>3</v>
      </c>
      <c r="E34" s="31">
        <v>4</v>
      </c>
      <c r="F34" s="31">
        <v>3</v>
      </c>
      <c r="G34" s="31">
        <v>4</v>
      </c>
      <c r="H34" s="31">
        <v>4</v>
      </c>
      <c r="V34">
        <f t="shared" si="0"/>
        <v>18</v>
      </c>
    </row>
    <row r="35" spans="1:23" ht="13.5" thickBot="1">
      <c r="A35" s="12"/>
      <c r="B35" s="17"/>
      <c r="C35" s="9" t="s">
        <v>9</v>
      </c>
      <c r="D35" s="9">
        <v>1</v>
      </c>
      <c r="E35" s="9">
        <v>3</v>
      </c>
      <c r="F35" s="9">
        <v>1</v>
      </c>
      <c r="G35" s="9">
        <v>3</v>
      </c>
      <c r="H35" s="9">
        <v>2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aca="true" t="shared" si="1" ref="V35:V66">SUM(D35:U35)</f>
        <v>10</v>
      </c>
      <c r="W35" s="13">
        <f>IF(V34&lt;&gt;0,V35/V34,0)</f>
        <v>0.5555555555555556</v>
      </c>
    </row>
    <row r="36" spans="1:23" ht="13.5" thickTop="1">
      <c r="A36" s="2" t="s">
        <v>75</v>
      </c>
      <c r="B36" s="16"/>
      <c r="C36" t="s">
        <v>7</v>
      </c>
      <c r="D36" s="31">
        <v>3</v>
      </c>
      <c r="F36" s="31">
        <v>3</v>
      </c>
      <c r="G36" s="31">
        <v>5</v>
      </c>
      <c r="H36" s="31">
        <v>5</v>
      </c>
      <c r="V36">
        <f t="shared" si="1"/>
        <v>16</v>
      </c>
      <c r="W36" s="1"/>
    </row>
    <row r="37" spans="1:22" ht="12.75">
      <c r="A37" s="2"/>
      <c r="B37" s="16"/>
      <c r="C37" t="s">
        <v>8</v>
      </c>
      <c r="D37" s="31">
        <v>3</v>
      </c>
      <c r="F37" s="31">
        <v>3</v>
      </c>
      <c r="G37" s="31">
        <v>5</v>
      </c>
      <c r="H37" s="31">
        <v>5</v>
      </c>
      <c r="V37">
        <f t="shared" si="1"/>
        <v>16</v>
      </c>
    </row>
    <row r="38" spans="1:23" ht="13.5" thickBot="1">
      <c r="A38" s="12"/>
      <c r="B38" s="17"/>
      <c r="C38" s="9" t="s">
        <v>9</v>
      </c>
      <c r="D38" s="9">
        <v>1</v>
      </c>
      <c r="E38" s="9"/>
      <c r="F38" s="9">
        <v>2</v>
      </c>
      <c r="G38" s="9">
        <v>5</v>
      </c>
      <c r="H38" s="9">
        <v>3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 t="shared" si="1"/>
        <v>11</v>
      </c>
      <c r="W38" s="13">
        <f>IF(V37&lt;&gt;0,V38/V37,0)</f>
        <v>0.6875</v>
      </c>
    </row>
    <row r="39" spans="1:23" ht="13.5" thickTop="1">
      <c r="A39" s="2" t="s">
        <v>127</v>
      </c>
      <c r="B39" s="16"/>
      <c r="C39" t="s">
        <v>7</v>
      </c>
      <c r="E39">
        <v>4</v>
      </c>
      <c r="F39" s="31">
        <v>3</v>
      </c>
      <c r="H39" s="31">
        <v>5</v>
      </c>
      <c r="V39">
        <f t="shared" si="1"/>
        <v>12</v>
      </c>
      <c r="W39" s="1"/>
    </row>
    <row r="40" spans="1:22" ht="12.75">
      <c r="A40" s="2"/>
      <c r="B40" s="16"/>
      <c r="C40" t="s">
        <v>8</v>
      </c>
      <c r="E40">
        <v>4</v>
      </c>
      <c r="F40" s="31">
        <v>3</v>
      </c>
      <c r="H40" s="31">
        <v>5</v>
      </c>
      <c r="V40">
        <f t="shared" si="1"/>
        <v>12</v>
      </c>
    </row>
    <row r="41" spans="1:23" ht="13.5" thickBot="1">
      <c r="A41" s="12"/>
      <c r="B41" s="17"/>
      <c r="C41" s="9" t="s">
        <v>9</v>
      </c>
      <c r="D41" s="9"/>
      <c r="E41" s="9">
        <v>3</v>
      </c>
      <c r="F41" s="9">
        <v>1</v>
      </c>
      <c r="G41" s="9"/>
      <c r="H41" s="9">
        <v>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7</v>
      </c>
      <c r="W41" s="13">
        <f>IF(V40&lt;&gt;0,V41/V40,0)</f>
        <v>0.5833333333333334</v>
      </c>
    </row>
    <row r="42" spans="1:23" ht="13.5" thickTop="1">
      <c r="A42" s="2" t="s">
        <v>79</v>
      </c>
      <c r="B42" s="16"/>
      <c r="C42" t="s">
        <v>7</v>
      </c>
      <c r="E42" s="31">
        <v>4</v>
      </c>
      <c r="F42" s="31">
        <v>3</v>
      </c>
      <c r="G42">
        <v>4</v>
      </c>
      <c r="H42" s="31">
        <v>5</v>
      </c>
      <c r="V42">
        <f t="shared" si="1"/>
        <v>16</v>
      </c>
      <c r="W42" s="1"/>
    </row>
    <row r="43" spans="1:22" ht="12.75">
      <c r="A43" s="2"/>
      <c r="B43" s="16"/>
      <c r="C43" t="s">
        <v>8</v>
      </c>
      <c r="E43" s="31">
        <v>3</v>
      </c>
      <c r="F43" s="31">
        <v>3</v>
      </c>
      <c r="G43">
        <v>4</v>
      </c>
      <c r="H43" s="31">
        <v>5</v>
      </c>
      <c r="V43">
        <f t="shared" si="1"/>
        <v>15</v>
      </c>
    </row>
    <row r="44" spans="1:23" ht="13.5" thickBot="1">
      <c r="A44" s="12"/>
      <c r="B44" s="17"/>
      <c r="C44" s="9" t="s">
        <v>9</v>
      </c>
      <c r="D44" s="9"/>
      <c r="E44" s="9">
        <v>2</v>
      </c>
      <c r="F44" s="9">
        <v>3</v>
      </c>
      <c r="G44" s="9">
        <v>3</v>
      </c>
      <c r="H44" s="9">
        <v>4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12</v>
      </c>
      <c r="W44" s="13">
        <f>IF(V43&lt;&gt;0,V44/V43,0)</f>
        <v>0.8</v>
      </c>
    </row>
    <row r="45" spans="1:23" ht="13.5" thickTop="1">
      <c r="A45" s="2" t="s">
        <v>165</v>
      </c>
      <c r="B45" s="16"/>
      <c r="C45" t="s">
        <v>7</v>
      </c>
      <c r="G45" s="31">
        <v>3</v>
      </c>
      <c r="V45">
        <f t="shared" si="1"/>
        <v>3</v>
      </c>
      <c r="W45" s="1"/>
    </row>
    <row r="46" spans="1:22" ht="12.75">
      <c r="A46" s="2"/>
      <c r="B46" s="16"/>
      <c r="C46" t="s">
        <v>8</v>
      </c>
      <c r="G46" s="31">
        <v>2</v>
      </c>
      <c r="V46">
        <f t="shared" si="1"/>
        <v>2</v>
      </c>
    </row>
    <row r="47" spans="1:23" ht="13.5" thickBot="1">
      <c r="A47" s="12"/>
      <c r="B47" s="17"/>
      <c r="C47" s="9" t="s">
        <v>9</v>
      </c>
      <c r="D47" s="9"/>
      <c r="E47" s="9"/>
      <c r="F47" s="9"/>
      <c r="G47" s="9">
        <v>2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 t="shared" si="1"/>
        <v>2</v>
      </c>
      <c r="W47" s="13">
        <f>IF(V46&lt;&gt;0,V47/V46,0)</f>
        <v>1</v>
      </c>
    </row>
    <row r="48" spans="1:23" ht="13.5" thickTop="1">
      <c r="A48" s="2"/>
      <c r="B48" s="16"/>
      <c r="C48" t="s">
        <v>7</v>
      </c>
      <c r="V48">
        <f t="shared" si="1"/>
        <v>0</v>
      </c>
      <c r="W48" s="1"/>
    </row>
    <row r="49" spans="1:22" ht="12.75">
      <c r="A49" s="2"/>
      <c r="B49" s="16"/>
      <c r="C49" t="s">
        <v>8</v>
      </c>
      <c r="V49">
        <f t="shared" si="1"/>
        <v>0</v>
      </c>
    </row>
    <row r="50" spans="1:23" ht="13.5" thickBot="1">
      <c r="A50" s="12"/>
      <c r="B50" s="17"/>
      <c r="C50" s="9" t="s">
        <v>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 t="shared" si="1"/>
        <v>0</v>
      </c>
      <c r="W50" s="13">
        <f>IF(V49&lt;&gt;0,V50/V49,0)</f>
        <v>0</v>
      </c>
    </row>
    <row r="51" spans="1:23" ht="13.5" hidden="1" thickTop="1">
      <c r="A51" s="2"/>
      <c r="B51" s="16"/>
      <c r="C51" t="s">
        <v>7</v>
      </c>
      <c r="V51">
        <f t="shared" si="1"/>
        <v>0</v>
      </c>
      <c r="W51" s="1"/>
    </row>
    <row r="52" spans="1:22" ht="12.75" hidden="1">
      <c r="A52" s="2"/>
      <c r="B52" s="16"/>
      <c r="C52" t="s">
        <v>8</v>
      </c>
      <c r="V52">
        <f t="shared" si="1"/>
        <v>0</v>
      </c>
    </row>
    <row r="53" spans="1:23" ht="13.5" hidden="1" thickBot="1">
      <c r="A53" s="12"/>
      <c r="B53" s="17"/>
      <c r="C53" s="9" t="s">
        <v>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 t="shared" si="1"/>
        <v>0</v>
      </c>
      <c r="W53" s="13">
        <f>IF(V52&lt;&gt;0,V53/V52,0)</f>
        <v>0</v>
      </c>
    </row>
    <row r="54" spans="1:23" ht="13.5" hidden="1" thickTop="1">
      <c r="A54" s="2"/>
      <c r="B54" s="16"/>
      <c r="C54" t="s">
        <v>7</v>
      </c>
      <c r="V54">
        <f t="shared" si="1"/>
        <v>0</v>
      </c>
      <c r="W54" s="1"/>
    </row>
    <row r="55" spans="1:22" ht="12.75" hidden="1">
      <c r="A55" s="2"/>
      <c r="B55" s="16"/>
      <c r="C55" t="s">
        <v>8</v>
      </c>
      <c r="V55">
        <f t="shared" si="1"/>
        <v>0</v>
      </c>
    </row>
    <row r="56" spans="1:23" ht="13.5" hidden="1" thickBot="1">
      <c r="A56" s="12"/>
      <c r="B56" s="17"/>
      <c r="C56" s="9" t="s">
        <v>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f t="shared" si="1"/>
        <v>0</v>
      </c>
      <c r="W56" s="13">
        <f>IF(V55&lt;&gt;0,V56/V55,0)</f>
        <v>0</v>
      </c>
    </row>
    <row r="57" spans="1:23" ht="13.5" hidden="1" thickTop="1">
      <c r="A57" s="2"/>
      <c r="B57" s="16"/>
      <c r="C57" t="s">
        <v>7</v>
      </c>
      <c r="V57">
        <f t="shared" si="1"/>
        <v>0</v>
      </c>
      <c r="W57" s="1"/>
    </row>
    <row r="58" spans="1:22" ht="12.75" hidden="1">
      <c r="A58" s="2"/>
      <c r="B58" s="16"/>
      <c r="C58" t="s">
        <v>8</v>
      </c>
      <c r="V58">
        <f t="shared" si="1"/>
        <v>0</v>
      </c>
    </row>
    <row r="59" spans="1:23" ht="13.5" hidden="1" thickBot="1">
      <c r="A59" s="12"/>
      <c r="B59" s="17"/>
      <c r="C59" s="9" t="s">
        <v>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1"/>
        <v>0</v>
      </c>
      <c r="W59" s="13">
        <f>IF(V58&lt;&gt;0,V59/V58,0)</f>
        <v>0</v>
      </c>
    </row>
    <row r="60" spans="1:23" ht="13.5" hidden="1" thickTop="1">
      <c r="A60" s="2"/>
      <c r="B60" s="16"/>
      <c r="C60" t="s">
        <v>7</v>
      </c>
      <c r="V60">
        <f t="shared" si="1"/>
        <v>0</v>
      </c>
      <c r="W60" s="1"/>
    </row>
    <row r="61" spans="1:22" ht="12.75" hidden="1">
      <c r="A61" s="2"/>
      <c r="B61" s="16"/>
      <c r="C61" t="s">
        <v>8</v>
      </c>
      <c r="V61">
        <f t="shared" si="1"/>
        <v>0</v>
      </c>
    </row>
    <row r="62" spans="1:23" ht="13.5" hidden="1" thickBot="1">
      <c r="A62" s="12"/>
      <c r="B62" s="17"/>
      <c r="C62" s="9" t="s">
        <v>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1"/>
        <v>0</v>
      </c>
      <c r="W62" s="13">
        <f>IF(V61&lt;&gt;0,V62/V61,0)</f>
        <v>0</v>
      </c>
    </row>
    <row r="63" spans="1:23" ht="13.5" hidden="1" thickTop="1">
      <c r="A63" s="2"/>
      <c r="B63" s="16"/>
      <c r="C63" t="s">
        <v>7</v>
      </c>
      <c r="V63">
        <f t="shared" si="1"/>
        <v>0</v>
      </c>
      <c r="W63" s="1"/>
    </row>
    <row r="64" spans="1:22" ht="12.75" hidden="1">
      <c r="A64" s="2"/>
      <c r="B64" s="16"/>
      <c r="C64" t="s">
        <v>8</v>
      </c>
      <c r="V64">
        <f t="shared" si="1"/>
        <v>0</v>
      </c>
    </row>
    <row r="65" spans="1:23" ht="13.5" hidden="1" thickBot="1">
      <c r="A65" s="12"/>
      <c r="B65" s="17"/>
      <c r="C65" s="9" t="s">
        <v>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f t="shared" si="1"/>
        <v>0</v>
      </c>
      <c r="W65" s="13">
        <f>IF(V64&lt;&gt;0,V65/V64,0)</f>
        <v>0</v>
      </c>
    </row>
    <row r="66" spans="1:23" ht="13.5" hidden="1" thickTop="1">
      <c r="A66" s="2"/>
      <c r="B66" s="16"/>
      <c r="C66" t="s">
        <v>7</v>
      </c>
      <c r="V66">
        <f t="shared" si="1"/>
        <v>0</v>
      </c>
      <c r="W66" s="1"/>
    </row>
    <row r="67" spans="1:22" ht="12.75" hidden="1">
      <c r="A67" s="2"/>
      <c r="B67" s="16"/>
      <c r="C67" t="s">
        <v>8</v>
      </c>
      <c r="V67">
        <f aca="true" t="shared" si="2" ref="V67:V98">SUM(D67:U67)</f>
        <v>0</v>
      </c>
    </row>
    <row r="68" spans="1:23" ht="13.5" hidden="1" thickBot="1">
      <c r="A68" s="12"/>
      <c r="B68" s="17"/>
      <c r="C68" s="9" t="s">
        <v>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si="2"/>
        <v>0</v>
      </c>
      <c r="W68" s="13">
        <f>IF(V67&lt;&gt;0,V68/V67,0)</f>
        <v>0</v>
      </c>
    </row>
    <row r="69" spans="1:23" ht="13.5" hidden="1" thickTop="1">
      <c r="A69" s="2"/>
      <c r="B69" s="16"/>
      <c r="C69" t="s">
        <v>7</v>
      </c>
      <c r="V69">
        <f t="shared" si="2"/>
        <v>0</v>
      </c>
      <c r="W69" s="1"/>
    </row>
    <row r="70" spans="1:22" ht="12.75" hidden="1">
      <c r="A70" s="2"/>
      <c r="B70" s="16"/>
      <c r="C70" t="s">
        <v>8</v>
      </c>
      <c r="V70">
        <f t="shared" si="2"/>
        <v>0</v>
      </c>
    </row>
    <row r="71" spans="1:23" ht="13.5" hidden="1" thickBot="1">
      <c r="A71" s="12"/>
      <c r="B71" s="17"/>
      <c r="C71" s="9" t="s">
        <v>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2"/>
        <v>0</v>
      </c>
      <c r="W71" s="13">
        <f>IF(V70&lt;&gt;0,V71/V70,0)</f>
        <v>0</v>
      </c>
    </row>
    <row r="72" spans="1:23" ht="13.5" hidden="1" thickTop="1">
      <c r="A72" s="2"/>
      <c r="B72" s="16"/>
      <c r="C72" t="s">
        <v>7</v>
      </c>
      <c r="V72">
        <f t="shared" si="2"/>
        <v>0</v>
      </c>
      <c r="W72" s="1"/>
    </row>
    <row r="73" spans="1:22" ht="12.75" hidden="1">
      <c r="A73" s="2"/>
      <c r="B73" s="16"/>
      <c r="C73" t="s">
        <v>8</v>
      </c>
      <c r="V73">
        <f t="shared" si="2"/>
        <v>0</v>
      </c>
    </row>
    <row r="74" spans="1:23" ht="13.5" hidden="1" thickBot="1">
      <c r="A74" s="12"/>
      <c r="B74" s="17"/>
      <c r="C74" s="9" t="s">
        <v>9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2"/>
        <v>0</v>
      </c>
      <c r="W74" s="13">
        <f>IF(V73&lt;&gt;0,V74/V73,0)</f>
        <v>0</v>
      </c>
    </row>
    <row r="75" spans="1:23" ht="13.5" hidden="1" thickTop="1">
      <c r="A75" s="2"/>
      <c r="B75" s="16"/>
      <c r="C75" t="s">
        <v>7</v>
      </c>
      <c r="V75">
        <f t="shared" si="2"/>
        <v>0</v>
      </c>
      <c r="W75" s="1"/>
    </row>
    <row r="76" spans="1:22" ht="12.75" hidden="1">
      <c r="A76" s="2"/>
      <c r="B76" s="16"/>
      <c r="C76" t="s">
        <v>8</v>
      </c>
      <c r="V76">
        <f t="shared" si="2"/>
        <v>0</v>
      </c>
    </row>
    <row r="77" spans="1:23" ht="13.5" hidden="1" thickBot="1">
      <c r="A77" s="12"/>
      <c r="B77" s="17"/>
      <c r="C77" s="9" t="s">
        <v>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 t="shared" si="2"/>
        <v>0</v>
      </c>
      <c r="W77" s="13">
        <f>IF(V76&lt;&gt;0,V77/V76,0)</f>
        <v>0</v>
      </c>
    </row>
    <row r="78" spans="1:23" ht="13.5" hidden="1" thickTop="1">
      <c r="A78" s="2"/>
      <c r="B78" s="16"/>
      <c r="C78" t="s">
        <v>7</v>
      </c>
      <c r="V78">
        <f t="shared" si="2"/>
        <v>0</v>
      </c>
      <c r="W78" s="1"/>
    </row>
    <row r="79" spans="1:22" ht="12.75" hidden="1">
      <c r="A79" s="2"/>
      <c r="B79" s="16"/>
      <c r="C79" t="s">
        <v>8</v>
      </c>
      <c r="V79">
        <f t="shared" si="2"/>
        <v>0</v>
      </c>
    </row>
    <row r="80" spans="1:23" ht="13.5" hidden="1" thickBot="1">
      <c r="A80" s="12"/>
      <c r="B80" s="17"/>
      <c r="C80" s="9" t="s">
        <v>9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f t="shared" si="2"/>
        <v>0</v>
      </c>
      <c r="W80" s="13">
        <f>IF(V79&lt;&gt;0,V80/V79,0)</f>
        <v>0</v>
      </c>
    </row>
    <row r="81" spans="1:23" ht="13.5" hidden="1" thickTop="1">
      <c r="A81" s="2"/>
      <c r="B81" s="16"/>
      <c r="C81" t="s">
        <v>7</v>
      </c>
      <c r="V81">
        <f t="shared" si="2"/>
        <v>0</v>
      </c>
      <c r="W81" s="1"/>
    </row>
    <row r="82" spans="1:22" ht="12.75" hidden="1">
      <c r="A82" s="2"/>
      <c r="B82" s="16"/>
      <c r="C82" t="s">
        <v>8</v>
      </c>
      <c r="V82">
        <f t="shared" si="2"/>
        <v>0</v>
      </c>
    </row>
    <row r="83" spans="1:23" ht="13.5" hidden="1" thickBot="1">
      <c r="A83" s="12"/>
      <c r="B83" s="17"/>
      <c r="C83" s="9" t="s">
        <v>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2"/>
        <v>0</v>
      </c>
      <c r="W83" s="13">
        <f>IF(V82&lt;&gt;0,V83/V82,0)</f>
        <v>0</v>
      </c>
    </row>
    <row r="84" spans="1:23" ht="13.5" hidden="1" thickTop="1">
      <c r="A84" s="2"/>
      <c r="B84" s="16"/>
      <c r="C84" t="s">
        <v>7</v>
      </c>
      <c r="V84">
        <f t="shared" si="2"/>
        <v>0</v>
      </c>
      <c r="W84" s="1"/>
    </row>
    <row r="85" spans="1:22" ht="12.75" hidden="1">
      <c r="A85" s="2"/>
      <c r="B85" s="16"/>
      <c r="C85" t="s">
        <v>8</v>
      </c>
      <c r="V85">
        <f t="shared" si="2"/>
        <v>0</v>
      </c>
    </row>
    <row r="86" spans="1:23" ht="13.5" hidden="1" thickBot="1">
      <c r="A86" s="12"/>
      <c r="B86" s="17"/>
      <c r="C86" s="9" t="s">
        <v>9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f t="shared" si="2"/>
        <v>0</v>
      </c>
      <c r="W86" s="13">
        <f>IF(V85&lt;&gt;0,V86/V85,0)</f>
        <v>0</v>
      </c>
    </row>
    <row r="87" spans="1:23" ht="13.5" hidden="1" thickTop="1">
      <c r="A87" s="2"/>
      <c r="B87" s="16"/>
      <c r="C87" t="s">
        <v>7</v>
      </c>
      <c r="V87">
        <f t="shared" si="2"/>
        <v>0</v>
      </c>
      <c r="W87" s="1"/>
    </row>
    <row r="88" spans="1:22" ht="12.75" hidden="1">
      <c r="A88" s="2"/>
      <c r="B88" s="16"/>
      <c r="C88" t="s">
        <v>8</v>
      </c>
      <c r="V88">
        <f t="shared" si="2"/>
        <v>0</v>
      </c>
    </row>
    <row r="89" spans="1:23" ht="13.5" hidden="1" thickBot="1">
      <c r="A89" s="12"/>
      <c r="B89" s="17"/>
      <c r="C89" s="9" t="s">
        <v>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2"/>
        <v>0</v>
      </c>
      <c r="W89" s="13">
        <f>IF(V88&lt;&gt;0,V89/V88,0)</f>
        <v>0</v>
      </c>
    </row>
    <row r="90" spans="1:23" ht="13.5" hidden="1" thickTop="1">
      <c r="A90" s="2"/>
      <c r="B90" s="16"/>
      <c r="C90" t="s">
        <v>7</v>
      </c>
      <c r="V90">
        <f t="shared" si="2"/>
        <v>0</v>
      </c>
      <c r="W90" s="1"/>
    </row>
    <row r="91" spans="1:22" ht="12.75" hidden="1">
      <c r="A91" s="2"/>
      <c r="B91" s="16"/>
      <c r="C91" t="s">
        <v>8</v>
      </c>
      <c r="V91">
        <f t="shared" si="2"/>
        <v>0</v>
      </c>
    </row>
    <row r="92" spans="1:23" ht="13.5" hidden="1" thickBot="1">
      <c r="A92" s="12"/>
      <c r="B92" s="17"/>
      <c r="C92" s="9" t="s">
        <v>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2"/>
        <v>0</v>
      </c>
      <c r="W92" s="13">
        <f>IF(V91&lt;&gt;0,V92/V91,0)</f>
        <v>0</v>
      </c>
    </row>
    <row r="93" spans="1:23" ht="13.5" hidden="1" thickTop="1">
      <c r="A93" s="2"/>
      <c r="B93" s="16"/>
      <c r="C93" t="s">
        <v>7</v>
      </c>
      <c r="V93">
        <f t="shared" si="2"/>
        <v>0</v>
      </c>
      <c r="W93" s="1"/>
    </row>
    <row r="94" spans="1:22" ht="12.75" hidden="1">
      <c r="A94" s="2"/>
      <c r="B94" s="16"/>
      <c r="C94" t="s">
        <v>8</v>
      </c>
      <c r="V94">
        <f t="shared" si="2"/>
        <v>0</v>
      </c>
    </row>
    <row r="95" spans="1:23" ht="13.5" hidden="1" thickBot="1">
      <c r="A95" s="12"/>
      <c r="B95" s="17"/>
      <c r="C95" s="9" t="s">
        <v>9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f t="shared" si="2"/>
        <v>0</v>
      </c>
      <c r="W95" s="13">
        <f>IF(V94&lt;&gt;0,V95/V94,0)</f>
        <v>0</v>
      </c>
    </row>
    <row r="96" spans="1:23" ht="13.5" hidden="1" thickTop="1">
      <c r="A96" s="2"/>
      <c r="B96" s="16"/>
      <c r="C96" t="s">
        <v>7</v>
      </c>
      <c r="V96">
        <f t="shared" si="2"/>
        <v>0</v>
      </c>
      <c r="W96" s="1"/>
    </row>
    <row r="97" spans="1:22" ht="12.75" hidden="1">
      <c r="A97" s="2"/>
      <c r="B97" s="16"/>
      <c r="C97" t="s">
        <v>8</v>
      </c>
      <c r="V97">
        <f t="shared" si="2"/>
        <v>0</v>
      </c>
    </row>
    <row r="98" spans="1:23" ht="13.5" hidden="1" thickBot="1">
      <c r="A98" s="12"/>
      <c r="B98" s="17"/>
      <c r="C98" s="9" t="s">
        <v>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si="2"/>
        <v>0</v>
      </c>
      <c r="W98" s="13">
        <f>IF(V97&lt;&gt;0,V98/V97,0)</f>
        <v>0</v>
      </c>
    </row>
    <row r="99" spans="1:23" ht="13.5" hidden="1" thickTop="1">
      <c r="A99" s="2"/>
      <c r="B99" s="16"/>
      <c r="C99" t="s">
        <v>7</v>
      </c>
      <c r="V99">
        <f aca="true" t="shared" si="3" ref="V99:V107">SUM(D99:U99)</f>
        <v>0</v>
      </c>
      <c r="W99" s="1"/>
    </row>
    <row r="100" spans="1:22" ht="12.75" hidden="1">
      <c r="A100" s="2"/>
      <c r="B100" s="16"/>
      <c r="C100" t="s">
        <v>8</v>
      </c>
      <c r="V100">
        <f t="shared" si="3"/>
        <v>0</v>
      </c>
    </row>
    <row r="101" spans="1:23" ht="13.5" hidden="1" thickBot="1">
      <c r="A101" s="12"/>
      <c r="B101" s="17"/>
      <c r="C101" s="9" t="s">
        <v>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3"/>
        <v>0</v>
      </c>
      <c r="W101" s="13">
        <f>IF(V100&lt;&gt;0,V101/V100,0)</f>
        <v>0</v>
      </c>
    </row>
    <row r="102" spans="1:23" ht="13.5" hidden="1" thickTop="1">
      <c r="A102" s="2"/>
      <c r="B102" s="16"/>
      <c r="C102" t="s">
        <v>7</v>
      </c>
      <c r="V102">
        <f t="shared" si="3"/>
        <v>0</v>
      </c>
      <c r="W102" s="1"/>
    </row>
    <row r="103" spans="1:22" ht="12.75" hidden="1">
      <c r="A103" s="2"/>
      <c r="B103" s="16"/>
      <c r="C103" t="s">
        <v>8</v>
      </c>
      <c r="V103">
        <f t="shared" si="3"/>
        <v>0</v>
      </c>
    </row>
    <row r="104" spans="1:23" ht="13.5" hidden="1" thickBot="1">
      <c r="A104" s="12"/>
      <c r="B104" s="17"/>
      <c r="C104" s="9" t="s">
        <v>9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3"/>
        <v>0</v>
      </c>
      <c r="W104" s="13">
        <f>IF(V103&lt;&gt;0,V104/V103,0)</f>
        <v>0</v>
      </c>
    </row>
    <row r="105" spans="1:23" ht="13.5" hidden="1" thickTop="1">
      <c r="A105" s="2"/>
      <c r="B105" s="16"/>
      <c r="C105" t="s">
        <v>7</v>
      </c>
      <c r="V105">
        <f t="shared" si="3"/>
        <v>0</v>
      </c>
      <c r="W105" s="1"/>
    </row>
    <row r="106" spans="1:22" ht="12.75" hidden="1">
      <c r="A106" s="2"/>
      <c r="B106" s="16"/>
      <c r="C106" t="s">
        <v>8</v>
      </c>
      <c r="V106">
        <f t="shared" si="3"/>
        <v>0</v>
      </c>
    </row>
    <row r="107" spans="1:23" ht="13.5" hidden="1" thickBot="1">
      <c r="A107" s="12"/>
      <c r="B107" s="17"/>
      <c r="C107" s="9" t="s">
        <v>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3"/>
        <v>0</v>
      </c>
      <c r="W107" s="13">
        <f>IF(V106&lt;&gt;0,V107/V106,0)</f>
        <v>0</v>
      </c>
    </row>
    <row r="108" spans="1:23" ht="13.5" thickTop="1">
      <c r="A108" s="5" t="s">
        <v>10</v>
      </c>
      <c r="C108" t="s">
        <v>8</v>
      </c>
      <c r="D108">
        <f aca="true" t="shared" si="4" ref="D108:V108">D4+D7+D10+D13+D16+D19+D22+D25+D28+D31+D34+D37+D40+D43+D46+D49+D52+D55+D58+D61+D64+D67+D70+D73+D76+D79+D82+D85+D88+D91+D94+D97+D100+D103+D106</f>
        <v>42</v>
      </c>
      <c r="E108">
        <f t="shared" si="4"/>
        <v>40</v>
      </c>
      <c r="F108">
        <f t="shared" si="4"/>
        <v>40</v>
      </c>
      <c r="G108">
        <f t="shared" si="4"/>
        <v>42</v>
      </c>
      <c r="H108">
        <f t="shared" si="4"/>
        <v>59</v>
      </c>
      <c r="I108">
        <f t="shared" si="4"/>
        <v>0</v>
      </c>
      <c r="J108">
        <f t="shared" si="4"/>
        <v>0</v>
      </c>
      <c r="K108">
        <f t="shared" si="4"/>
        <v>0</v>
      </c>
      <c r="L108">
        <f t="shared" si="4"/>
        <v>0</v>
      </c>
      <c r="M108">
        <f aca="true" t="shared" si="5" ref="M108:P109">M4+M7+M10+M13+M16+M19+M22+M25+M28+M31+M34+M37+M40+M43+M46+M49+M52+M55+M58+M61+M64+M67+M70+M73+M76+M79+M82+M85+M88+M91+M94+M97+M100+M103+M106</f>
        <v>0</v>
      </c>
      <c r="N108">
        <f t="shared" si="5"/>
        <v>0</v>
      </c>
      <c r="O108">
        <f t="shared" si="5"/>
        <v>0</v>
      </c>
      <c r="P108">
        <f t="shared" si="5"/>
        <v>0</v>
      </c>
      <c r="Q108">
        <f t="shared" si="4"/>
        <v>0</v>
      </c>
      <c r="R108">
        <f t="shared" si="4"/>
        <v>0</v>
      </c>
      <c r="S108">
        <f t="shared" si="4"/>
        <v>0</v>
      </c>
      <c r="T108">
        <f t="shared" si="4"/>
        <v>0</v>
      </c>
      <c r="U108">
        <f t="shared" si="4"/>
        <v>0</v>
      </c>
      <c r="V108">
        <f t="shared" si="4"/>
        <v>223</v>
      </c>
      <c r="W108" s="1"/>
    </row>
    <row r="109" spans="1:23" ht="12.75">
      <c r="A109" s="5"/>
      <c r="C109" t="s">
        <v>9</v>
      </c>
      <c r="D109">
        <f aca="true" t="shared" si="6" ref="D109:V109">D5+D8+D11+D14+D17+D20+D23+D26+D29+D32+D35+D38+D41+D44+D47+D50+D53+D56+D59+D62+D65+D68+D71+D74+D77+D80+D83+D86+D89+D92+D95+D98+D101+D104+D107</f>
        <v>23</v>
      </c>
      <c r="E109">
        <f t="shared" si="6"/>
        <v>29</v>
      </c>
      <c r="F109">
        <f t="shared" si="6"/>
        <v>22</v>
      </c>
      <c r="G109">
        <f t="shared" si="6"/>
        <v>32</v>
      </c>
      <c r="H109">
        <f t="shared" si="6"/>
        <v>41</v>
      </c>
      <c r="I109">
        <f t="shared" si="6"/>
        <v>0</v>
      </c>
      <c r="J109">
        <f t="shared" si="6"/>
        <v>0</v>
      </c>
      <c r="K109">
        <f t="shared" si="6"/>
        <v>0</v>
      </c>
      <c r="L109">
        <f t="shared" si="6"/>
        <v>0</v>
      </c>
      <c r="M109">
        <f t="shared" si="5"/>
        <v>0</v>
      </c>
      <c r="N109">
        <f t="shared" si="5"/>
        <v>0</v>
      </c>
      <c r="O109">
        <f t="shared" si="5"/>
        <v>0</v>
      </c>
      <c r="P109">
        <f t="shared" si="5"/>
        <v>0</v>
      </c>
      <c r="Q109">
        <f t="shared" si="6"/>
        <v>0</v>
      </c>
      <c r="R109">
        <f t="shared" si="6"/>
        <v>0</v>
      </c>
      <c r="S109">
        <f t="shared" si="6"/>
        <v>0</v>
      </c>
      <c r="T109">
        <f t="shared" si="6"/>
        <v>0</v>
      </c>
      <c r="U109">
        <f t="shared" si="6"/>
        <v>0</v>
      </c>
      <c r="V109">
        <f t="shared" si="6"/>
        <v>147</v>
      </c>
      <c r="W109" s="1">
        <f>IF(V108&lt;&gt;0,V109/V108,0)</f>
        <v>0.6591928251121076</v>
      </c>
    </row>
    <row r="110" spans="1:23" ht="12.75">
      <c r="A110" s="5" t="s">
        <v>11</v>
      </c>
      <c r="D110" s="2" t="s">
        <v>26</v>
      </c>
      <c r="E110" s="2" t="s">
        <v>125</v>
      </c>
      <c r="F110" s="2" t="s">
        <v>154</v>
      </c>
      <c r="G110" s="2" t="s">
        <v>140</v>
      </c>
      <c r="H110" s="2" t="s">
        <v>122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"/>
    </row>
    <row r="111" spans="1:22" ht="12.75">
      <c r="A111" s="5" t="s">
        <v>12</v>
      </c>
      <c r="D111">
        <v>16</v>
      </c>
      <c r="E111">
        <v>25</v>
      </c>
      <c r="F111">
        <v>13</v>
      </c>
      <c r="G111">
        <v>22</v>
      </c>
      <c r="H111">
        <v>27</v>
      </c>
      <c r="V111">
        <f>SUM(D111:U111)</f>
        <v>103</v>
      </c>
    </row>
    <row r="112" spans="1:22" ht="12.75">
      <c r="A112" s="5" t="s">
        <v>13</v>
      </c>
      <c r="D112">
        <v>15</v>
      </c>
      <c r="E112">
        <v>8</v>
      </c>
      <c r="F112">
        <v>23</v>
      </c>
      <c r="G112">
        <v>21</v>
      </c>
      <c r="H112">
        <v>18</v>
      </c>
      <c r="V112">
        <f>SUM(D112:U112)</f>
        <v>85</v>
      </c>
    </row>
    <row r="113" spans="1:22" ht="12.75">
      <c r="A113" s="5" t="s">
        <v>14</v>
      </c>
      <c r="D113">
        <f aca="true" t="shared" si="7" ref="D113:V113">D111-D112</f>
        <v>1</v>
      </c>
      <c r="E113">
        <f t="shared" si="7"/>
        <v>17</v>
      </c>
      <c r="F113">
        <f t="shared" si="7"/>
        <v>-10</v>
      </c>
      <c r="G113">
        <f t="shared" si="7"/>
        <v>1</v>
      </c>
      <c r="H113">
        <f t="shared" si="7"/>
        <v>9</v>
      </c>
      <c r="I113">
        <f t="shared" si="7"/>
        <v>0</v>
      </c>
      <c r="J113">
        <f t="shared" si="7"/>
        <v>0</v>
      </c>
      <c r="K113">
        <f t="shared" si="7"/>
        <v>0</v>
      </c>
      <c r="L113">
        <f t="shared" si="7"/>
        <v>0</v>
      </c>
      <c r="M113">
        <f>M111-M112</f>
        <v>0</v>
      </c>
      <c r="N113">
        <f>N111-N112</f>
        <v>0</v>
      </c>
      <c r="O113">
        <f>O111-O112</f>
        <v>0</v>
      </c>
      <c r="P113">
        <f>P111-P112</f>
        <v>0</v>
      </c>
      <c r="Q113">
        <f t="shared" si="7"/>
        <v>0</v>
      </c>
      <c r="R113">
        <f t="shared" si="7"/>
        <v>0</v>
      </c>
      <c r="S113">
        <f t="shared" si="7"/>
        <v>0</v>
      </c>
      <c r="T113">
        <f t="shared" si="7"/>
        <v>0</v>
      </c>
      <c r="U113">
        <f t="shared" si="7"/>
        <v>0</v>
      </c>
      <c r="V113">
        <f t="shared" si="7"/>
        <v>18</v>
      </c>
    </row>
    <row r="114" spans="1:22" ht="12.75" hidden="1">
      <c r="A114" s="5" t="s">
        <v>15</v>
      </c>
      <c r="D114">
        <f aca="true" t="shared" si="8" ref="D114:U114">IF(D113&gt;0,1)</f>
        <v>1</v>
      </c>
      <c r="E114">
        <f t="shared" si="8"/>
        <v>1</v>
      </c>
      <c r="F114" t="b">
        <f t="shared" si="8"/>
        <v>0</v>
      </c>
      <c r="G114">
        <f t="shared" si="8"/>
        <v>1</v>
      </c>
      <c r="H114">
        <f t="shared" si="8"/>
        <v>1</v>
      </c>
      <c r="I114" t="b">
        <f t="shared" si="8"/>
        <v>0</v>
      </c>
      <c r="J114" t="b">
        <f t="shared" si="8"/>
        <v>0</v>
      </c>
      <c r="K114" t="b">
        <f t="shared" si="8"/>
        <v>0</v>
      </c>
      <c r="L114" t="b">
        <f t="shared" si="8"/>
        <v>0</v>
      </c>
      <c r="M114" t="b">
        <f>IF(M113&gt;0,1)</f>
        <v>0</v>
      </c>
      <c r="N114" t="b">
        <f>IF(N113&gt;0,1)</f>
        <v>0</v>
      </c>
      <c r="O114" t="b">
        <f>IF(O113&gt;0,1)</f>
        <v>0</v>
      </c>
      <c r="P114" t="b">
        <f>IF(P113&gt;0,1)</f>
        <v>0</v>
      </c>
      <c r="Q114" t="b">
        <f t="shared" si="8"/>
        <v>0</v>
      </c>
      <c r="R114" t="b">
        <f t="shared" si="8"/>
        <v>0</v>
      </c>
      <c r="S114" t="b">
        <f t="shared" si="8"/>
        <v>0</v>
      </c>
      <c r="T114" t="b">
        <f t="shared" si="8"/>
        <v>0</v>
      </c>
      <c r="U114" t="b">
        <f t="shared" si="8"/>
        <v>0</v>
      </c>
      <c r="V114">
        <f>SUM(D114:U114)</f>
        <v>4</v>
      </c>
    </row>
    <row r="115" spans="1:22" ht="12.75" hidden="1">
      <c r="A115" s="5" t="s">
        <v>16</v>
      </c>
      <c r="D115" t="b">
        <f aca="true" t="shared" si="9" ref="D115:U115">IF(D113&lt;0,1)</f>
        <v>0</v>
      </c>
      <c r="E115" t="b">
        <f t="shared" si="9"/>
        <v>0</v>
      </c>
      <c r="F115">
        <f t="shared" si="9"/>
        <v>1</v>
      </c>
      <c r="G115" t="b">
        <f t="shared" si="9"/>
        <v>0</v>
      </c>
      <c r="H115" t="b">
        <f t="shared" si="9"/>
        <v>0</v>
      </c>
      <c r="I115" t="b">
        <f t="shared" si="9"/>
        <v>0</v>
      </c>
      <c r="J115" t="b">
        <f t="shared" si="9"/>
        <v>0</v>
      </c>
      <c r="K115" t="b">
        <f t="shared" si="9"/>
        <v>0</v>
      </c>
      <c r="L115" t="b">
        <f t="shared" si="9"/>
        <v>0</v>
      </c>
      <c r="M115" t="b">
        <f>IF(M113&lt;0,1)</f>
        <v>0</v>
      </c>
      <c r="N115" t="b">
        <f>IF(N113&lt;0,1)</f>
        <v>0</v>
      </c>
      <c r="O115" t="b">
        <f>IF(O113&lt;0,1)</f>
        <v>0</v>
      </c>
      <c r="P115" t="b">
        <f>IF(P113&lt;0,1)</f>
        <v>0</v>
      </c>
      <c r="Q115" t="b">
        <f t="shared" si="9"/>
        <v>0</v>
      </c>
      <c r="R115" t="b">
        <f t="shared" si="9"/>
        <v>0</v>
      </c>
      <c r="S115" t="b">
        <f t="shared" si="9"/>
        <v>0</v>
      </c>
      <c r="T115" t="b">
        <f t="shared" si="9"/>
        <v>0</v>
      </c>
      <c r="U115" t="b">
        <f t="shared" si="9"/>
        <v>0</v>
      </c>
      <c r="V115">
        <f>SUM(D115:U115)</f>
        <v>1</v>
      </c>
    </row>
    <row r="116" spans="1:22" ht="12.75" hidden="1">
      <c r="A116" s="5" t="s">
        <v>17</v>
      </c>
      <c r="V116">
        <f>COUNTA(D116:U116)</f>
        <v>0</v>
      </c>
    </row>
    <row r="117" spans="1:22" ht="12.75" hidden="1">
      <c r="A117" s="5" t="s">
        <v>18</v>
      </c>
      <c r="V117">
        <f>COUNTA(D117:U117)</f>
        <v>0</v>
      </c>
    </row>
  </sheetData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workbookViewId="0" topLeftCell="A1">
      <pane xSplit="3" ySplit="2" topLeftCell="D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J2" sqref="J2"/>
    </sheetView>
  </sheetViews>
  <sheetFormatPr defaultColWidth="9.140625" defaultRowHeight="12.75"/>
  <cols>
    <col min="1" max="1" width="15.8515625" style="0" customWidth="1"/>
    <col min="2" max="2" width="2.28125" style="0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2.75">
      <c r="A1" t="str">
        <f>'BIG AL''S'!A1</f>
        <v>Monday V #1 Senior 50+</v>
      </c>
      <c r="H1" t="s">
        <v>32</v>
      </c>
    </row>
    <row r="2" spans="1:23" ht="12.75">
      <c r="A2" t="s">
        <v>0</v>
      </c>
      <c r="B2" t="s">
        <v>1</v>
      </c>
      <c r="D2" s="6">
        <v>42471</v>
      </c>
      <c r="E2" s="6">
        <v>42478</v>
      </c>
      <c r="F2" s="6">
        <v>42485</v>
      </c>
      <c r="G2" s="6">
        <v>42492</v>
      </c>
      <c r="H2" s="6">
        <v>42506</v>
      </c>
      <c r="I2" s="6">
        <v>42513</v>
      </c>
      <c r="J2" s="6"/>
      <c r="K2" s="2"/>
      <c r="L2" s="6"/>
      <c r="M2" s="2"/>
      <c r="N2" s="2"/>
      <c r="O2" s="2"/>
      <c r="P2" s="2"/>
      <c r="Q2" s="6"/>
      <c r="R2" s="6"/>
      <c r="S2" s="6"/>
      <c r="T2" s="6"/>
      <c r="U2" s="6"/>
      <c r="V2" t="s">
        <v>6</v>
      </c>
      <c r="W2" t="s">
        <v>5</v>
      </c>
    </row>
    <row r="3" spans="1:22" ht="12.75">
      <c r="A3" s="2" t="s">
        <v>128</v>
      </c>
      <c r="B3" s="16"/>
      <c r="C3" t="s">
        <v>7</v>
      </c>
      <c r="D3" s="14">
        <v>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>
        <f aca="true" t="shared" si="0" ref="V3:V34">SUM(D3:U3)</f>
        <v>4</v>
      </c>
    </row>
    <row r="4" spans="1:22" ht="12.75">
      <c r="A4" s="2"/>
      <c r="B4" s="16"/>
      <c r="C4" t="s">
        <v>8</v>
      </c>
      <c r="D4">
        <v>3</v>
      </c>
      <c r="V4">
        <f t="shared" si="0"/>
        <v>3</v>
      </c>
    </row>
    <row r="5" spans="1:23" ht="13.5" thickBot="1">
      <c r="A5" s="12"/>
      <c r="B5" s="17"/>
      <c r="C5" s="9" t="s">
        <v>9</v>
      </c>
      <c r="D5" s="9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 t="shared" si="0"/>
        <v>2</v>
      </c>
      <c r="W5" s="13">
        <f>IF(V4&lt;&gt;0,V5/V4,0)</f>
        <v>0.6666666666666666</v>
      </c>
    </row>
    <row r="6" spans="1:23" ht="13.5" thickTop="1">
      <c r="A6" s="2" t="s">
        <v>129</v>
      </c>
      <c r="B6" s="16"/>
      <c r="C6" t="s">
        <v>7</v>
      </c>
      <c r="D6" s="31">
        <v>4</v>
      </c>
      <c r="E6">
        <v>3</v>
      </c>
      <c r="F6">
        <v>4</v>
      </c>
      <c r="G6">
        <v>4</v>
      </c>
      <c r="H6">
        <v>4</v>
      </c>
      <c r="I6">
        <v>4</v>
      </c>
      <c r="V6">
        <f t="shared" si="0"/>
        <v>23</v>
      </c>
      <c r="W6" s="1"/>
    </row>
    <row r="7" spans="1:22" ht="12.75">
      <c r="A7" s="2"/>
      <c r="B7" s="16"/>
      <c r="C7" t="s">
        <v>8</v>
      </c>
      <c r="D7" s="31">
        <v>4</v>
      </c>
      <c r="E7">
        <v>2</v>
      </c>
      <c r="F7">
        <v>3</v>
      </c>
      <c r="G7">
        <v>4</v>
      </c>
      <c r="H7">
        <v>3</v>
      </c>
      <c r="I7">
        <v>4</v>
      </c>
      <c r="V7">
        <f t="shared" si="0"/>
        <v>20</v>
      </c>
    </row>
    <row r="8" spans="1:23" ht="13.5" thickBot="1">
      <c r="A8" s="12"/>
      <c r="B8" s="17"/>
      <c r="C8" s="9" t="s">
        <v>9</v>
      </c>
      <c r="D8" s="9">
        <v>2</v>
      </c>
      <c r="E8" s="9">
        <v>1</v>
      </c>
      <c r="F8" s="9">
        <v>2</v>
      </c>
      <c r="G8" s="9">
        <v>2</v>
      </c>
      <c r="H8" s="9">
        <v>1</v>
      </c>
      <c r="I8" s="9">
        <v>2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10</v>
      </c>
      <c r="W8" s="13">
        <f>IF(V7&lt;&gt;0,V8/V7,0)</f>
        <v>0.5</v>
      </c>
    </row>
    <row r="9" spans="1:23" ht="13.5" thickTop="1">
      <c r="A9" s="2" t="s">
        <v>130</v>
      </c>
      <c r="B9" s="16"/>
      <c r="C9" t="s">
        <v>7</v>
      </c>
      <c r="D9" s="31">
        <v>3</v>
      </c>
      <c r="E9" s="31">
        <v>4</v>
      </c>
      <c r="F9" s="31">
        <v>4</v>
      </c>
      <c r="G9" s="31">
        <v>4</v>
      </c>
      <c r="H9" s="31">
        <v>5</v>
      </c>
      <c r="I9" s="31">
        <v>5</v>
      </c>
      <c r="V9">
        <f t="shared" si="0"/>
        <v>25</v>
      </c>
      <c r="W9" s="1"/>
    </row>
    <row r="10" spans="1:22" ht="12.75">
      <c r="A10" s="2"/>
      <c r="B10" s="16"/>
      <c r="C10" t="s">
        <v>8</v>
      </c>
      <c r="D10" s="31">
        <v>3</v>
      </c>
      <c r="E10" s="31">
        <v>4</v>
      </c>
      <c r="F10" s="31">
        <v>4</v>
      </c>
      <c r="G10" s="31">
        <v>4</v>
      </c>
      <c r="H10" s="31">
        <v>5</v>
      </c>
      <c r="I10" s="31">
        <v>4</v>
      </c>
      <c r="V10">
        <f t="shared" si="0"/>
        <v>24</v>
      </c>
    </row>
    <row r="11" spans="1:23" ht="13.5" thickBot="1">
      <c r="A11" s="12"/>
      <c r="B11" s="17"/>
      <c r="C11" s="9" t="s">
        <v>9</v>
      </c>
      <c r="D11" s="9">
        <v>3</v>
      </c>
      <c r="E11" s="9">
        <v>2</v>
      </c>
      <c r="F11" s="9">
        <v>4</v>
      </c>
      <c r="G11" s="9">
        <v>2</v>
      </c>
      <c r="H11" s="9">
        <v>4</v>
      </c>
      <c r="I11" s="9">
        <v>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17</v>
      </c>
      <c r="W11" s="13">
        <f>IF(V10&lt;&gt;0,V11/V10,0)</f>
        <v>0.7083333333333334</v>
      </c>
    </row>
    <row r="12" spans="1:23" ht="13.5" thickTop="1">
      <c r="A12" s="2" t="s">
        <v>131</v>
      </c>
      <c r="B12" s="16"/>
      <c r="C12" t="s">
        <v>7</v>
      </c>
      <c r="D12" s="31">
        <v>3</v>
      </c>
      <c r="E12" s="31">
        <v>4</v>
      </c>
      <c r="F12" s="31">
        <v>4</v>
      </c>
      <c r="H12" s="31">
        <v>5</v>
      </c>
      <c r="V12">
        <f t="shared" si="0"/>
        <v>16</v>
      </c>
      <c r="W12" s="1"/>
    </row>
    <row r="13" spans="1:22" ht="12.75">
      <c r="A13" s="2"/>
      <c r="B13" s="16"/>
      <c r="C13" t="s">
        <v>8</v>
      </c>
      <c r="D13" s="31">
        <v>3</v>
      </c>
      <c r="E13" s="31">
        <v>4</v>
      </c>
      <c r="F13" s="31">
        <v>4</v>
      </c>
      <c r="H13" s="31">
        <v>5</v>
      </c>
      <c r="V13">
        <f t="shared" si="0"/>
        <v>16</v>
      </c>
    </row>
    <row r="14" spans="1:23" ht="13.5" thickBot="1">
      <c r="A14" s="12"/>
      <c r="B14" s="17"/>
      <c r="C14" s="9" t="s">
        <v>9</v>
      </c>
      <c r="D14" s="9">
        <v>2</v>
      </c>
      <c r="E14" s="9">
        <v>3</v>
      </c>
      <c r="F14" s="9">
        <v>4</v>
      </c>
      <c r="G14" s="9"/>
      <c r="H14" s="9"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10</v>
      </c>
      <c r="W14" s="13">
        <f>IF(V13&lt;&gt;0,V14/V13,0)</f>
        <v>0.625</v>
      </c>
    </row>
    <row r="15" spans="1:23" ht="13.5" thickTop="1">
      <c r="A15" s="2" t="s">
        <v>132</v>
      </c>
      <c r="B15" s="16"/>
      <c r="C15" t="s">
        <v>7</v>
      </c>
      <c r="D15" s="31">
        <v>3</v>
      </c>
      <c r="E15" s="31">
        <v>3</v>
      </c>
      <c r="F15" s="31">
        <v>4</v>
      </c>
      <c r="G15" s="31">
        <v>4</v>
      </c>
      <c r="H15" s="31">
        <v>5</v>
      </c>
      <c r="I15" s="31">
        <v>4</v>
      </c>
      <c r="V15">
        <f t="shared" si="0"/>
        <v>23</v>
      </c>
      <c r="W15" s="1"/>
    </row>
    <row r="16" spans="1:22" ht="12.75">
      <c r="A16" s="2"/>
      <c r="B16" s="16"/>
      <c r="C16" t="s">
        <v>8</v>
      </c>
      <c r="D16" s="31">
        <v>3</v>
      </c>
      <c r="E16" s="31">
        <v>3</v>
      </c>
      <c r="F16" s="31">
        <v>4</v>
      </c>
      <c r="G16" s="31">
        <v>4</v>
      </c>
      <c r="H16" s="31">
        <v>5</v>
      </c>
      <c r="I16" s="31">
        <v>4</v>
      </c>
      <c r="V16">
        <f t="shared" si="0"/>
        <v>23</v>
      </c>
    </row>
    <row r="17" spans="1:23" ht="13.5" thickBot="1">
      <c r="A17" s="12"/>
      <c r="B17" s="17"/>
      <c r="C17" s="9" t="s">
        <v>9</v>
      </c>
      <c r="D17" s="9">
        <v>1</v>
      </c>
      <c r="E17" s="9">
        <v>2</v>
      </c>
      <c r="F17" s="9">
        <v>4</v>
      </c>
      <c r="G17" s="9">
        <v>2</v>
      </c>
      <c r="H17" s="9">
        <v>3</v>
      </c>
      <c r="I17" s="9">
        <v>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 t="shared" si="0"/>
        <v>14</v>
      </c>
      <c r="W17" s="13">
        <f>IF(V16&lt;&gt;0,V17/V16,0)</f>
        <v>0.6086956521739131</v>
      </c>
    </row>
    <row r="18" spans="1:23" ht="13.5" thickTop="1">
      <c r="A18" s="2" t="s">
        <v>133</v>
      </c>
      <c r="B18" s="16"/>
      <c r="C18" t="s">
        <v>7</v>
      </c>
      <c r="D18" s="31">
        <v>3</v>
      </c>
      <c r="E18" s="31">
        <v>4</v>
      </c>
      <c r="F18" s="31">
        <v>4</v>
      </c>
      <c r="G18" s="31">
        <v>5</v>
      </c>
      <c r="H18" s="31">
        <v>4</v>
      </c>
      <c r="I18" s="31">
        <v>5</v>
      </c>
      <c r="V18">
        <f t="shared" si="0"/>
        <v>25</v>
      </c>
      <c r="W18" s="1"/>
    </row>
    <row r="19" spans="1:22" ht="12.75">
      <c r="A19" s="2"/>
      <c r="B19" s="16"/>
      <c r="C19" t="s">
        <v>8</v>
      </c>
      <c r="D19" s="31">
        <v>3</v>
      </c>
      <c r="E19" s="31">
        <v>3</v>
      </c>
      <c r="F19" s="31">
        <v>3</v>
      </c>
      <c r="G19" s="31">
        <v>5</v>
      </c>
      <c r="H19" s="31">
        <v>4</v>
      </c>
      <c r="I19" s="31">
        <v>5</v>
      </c>
      <c r="V19">
        <f t="shared" si="0"/>
        <v>23</v>
      </c>
    </row>
    <row r="20" spans="1:23" ht="13.5" thickBot="1">
      <c r="A20" s="12"/>
      <c r="B20" s="17"/>
      <c r="C20" s="9" t="s">
        <v>9</v>
      </c>
      <c r="D20" s="9">
        <v>1</v>
      </c>
      <c r="E20" s="9">
        <v>2</v>
      </c>
      <c r="F20" s="9">
        <v>3</v>
      </c>
      <c r="G20" s="9">
        <v>3</v>
      </c>
      <c r="H20" s="9">
        <v>2</v>
      </c>
      <c r="I20" s="9">
        <v>4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>
        <f t="shared" si="0"/>
        <v>15</v>
      </c>
      <c r="W20" s="13">
        <f>IF(V19&lt;&gt;0,V20/V19,0)</f>
        <v>0.6521739130434783</v>
      </c>
    </row>
    <row r="21" spans="1:23" ht="13.5" thickTop="1">
      <c r="A21" s="2" t="s">
        <v>134</v>
      </c>
      <c r="B21" s="16"/>
      <c r="C21" t="s">
        <v>7</v>
      </c>
      <c r="D21" s="31">
        <v>3</v>
      </c>
      <c r="E21" s="31">
        <v>3</v>
      </c>
      <c r="G21" s="31">
        <v>4</v>
      </c>
      <c r="H21" s="31">
        <v>4</v>
      </c>
      <c r="I21" s="31">
        <v>4</v>
      </c>
      <c r="V21">
        <f t="shared" si="0"/>
        <v>18</v>
      </c>
      <c r="W21" s="1"/>
    </row>
    <row r="22" spans="1:22" ht="12.75">
      <c r="A22" s="2"/>
      <c r="B22" s="16"/>
      <c r="C22" t="s">
        <v>8</v>
      </c>
      <c r="D22" s="31">
        <v>3</v>
      </c>
      <c r="E22" s="31">
        <v>3</v>
      </c>
      <c r="G22" s="31">
        <v>4</v>
      </c>
      <c r="H22" s="31">
        <v>4</v>
      </c>
      <c r="I22" s="31">
        <v>4</v>
      </c>
      <c r="V22">
        <f t="shared" si="0"/>
        <v>18</v>
      </c>
    </row>
    <row r="23" spans="1:23" ht="13.5" thickBot="1">
      <c r="A23" s="12"/>
      <c r="B23" s="17"/>
      <c r="C23" s="9" t="s">
        <v>9</v>
      </c>
      <c r="D23" s="9">
        <v>1</v>
      </c>
      <c r="E23" s="9">
        <v>1</v>
      </c>
      <c r="F23" s="9"/>
      <c r="G23" s="9">
        <v>3</v>
      </c>
      <c r="H23" s="9">
        <v>2</v>
      </c>
      <c r="I23" s="9">
        <v>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f t="shared" si="0"/>
        <v>8</v>
      </c>
      <c r="W23" s="13">
        <f>IF(V22&lt;&gt;0,V23/V22,0)</f>
        <v>0.4444444444444444</v>
      </c>
    </row>
    <row r="24" spans="1:23" ht="13.5" thickTop="1">
      <c r="A24" s="2" t="s">
        <v>135</v>
      </c>
      <c r="B24" s="16"/>
      <c r="C24" t="s">
        <v>7</v>
      </c>
      <c r="D24" s="31">
        <v>3</v>
      </c>
      <c r="E24" s="31">
        <v>3</v>
      </c>
      <c r="F24">
        <v>4</v>
      </c>
      <c r="G24" s="31">
        <v>5</v>
      </c>
      <c r="H24" s="31">
        <v>5</v>
      </c>
      <c r="I24" s="31">
        <v>5</v>
      </c>
      <c r="V24">
        <f t="shared" si="0"/>
        <v>25</v>
      </c>
      <c r="W24" s="1"/>
    </row>
    <row r="25" spans="1:22" ht="12.75">
      <c r="A25" s="2"/>
      <c r="B25" s="16"/>
      <c r="C25" t="s">
        <v>8</v>
      </c>
      <c r="D25" s="31">
        <v>3</v>
      </c>
      <c r="E25" s="31">
        <v>3</v>
      </c>
      <c r="F25">
        <v>4</v>
      </c>
      <c r="G25" s="31">
        <v>5</v>
      </c>
      <c r="H25" s="31">
        <v>5</v>
      </c>
      <c r="I25" s="31">
        <v>5</v>
      </c>
      <c r="V25">
        <f t="shared" si="0"/>
        <v>25</v>
      </c>
    </row>
    <row r="26" spans="1:23" ht="13.5" thickBot="1">
      <c r="A26" s="12"/>
      <c r="B26" s="17"/>
      <c r="C26" s="9" t="s">
        <v>9</v>
      </c>
      <c r="D26" s="9">
        <v>3</v>
      </c>
      <c r="E26" s="9">
        <v>3</v>
      </c>
      <c r="F26" s="9">
        <v>2</v>
      </c>
      <c r="G26" s="9">
        <v>2</v>
      </c>
      <c r="H26" s="9">
        <v>2</v>
      </c>
      <c r="I26" s="9">
        <v>4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f t="shared" si="0"/>
        <v>16</v>
      </c>
      <c r="W26" s="13">
        <f>IF(V25&lt;&gt;0,V26/V25,0)</f>
        <v>0.64</v>
      </c>
    </row>
    <row r="27" spans="1:23" ht="13.5" thickTop="1">
      <c r="A27" s="2" t="s">
        <v>136</v>
      </c>
      <c r="B27" s="16"/>
      <c r="C27" t="s">
        <v>7</v>
      </c>
      <c r="D27" s="31">
        <v>3</v>
      </c>
      <c r="E27" s="31">
        <v>0</v>
      </c>
      <c r="V27">
        <f t="shared" si="0"/>
        <v>3</v>
      </c>
      <c r="W27" s="1"/>
    </row>
    <row r="28" spans="1:22" ht="12.75">
      <c r="A28" s="2"/>
      <c r="B28" s="16"/>
      <c r="C28" t="s">
        <v>8</v>
      </c>
      <c r="D28" s="31">
        <v>3</v>
      </c>
      <c r="E28" s="31">
        <v>0</v>
      </c>
      <c r="V28">
        <f t="shared" si="0"/>
        <v>3</v>
      </c>
    </row>
    <row r="29" spans="1:23" ht="13.5" thickBot="1">
      <c r="A29" s="12"/>
      <c r="B29" s="17"/>
      <c r="C29" s="9" t="s">
        <v>9</v>
      </c>
      <c r="D29" s="9">
        <v>3</v>
      </c>
      <c r="E29" s="9"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f t="shared" si="0"/>
        <v>3</v>
      </c>
      <c r="W29" s="13">
        <f>IF(V28&lt;&gt;0,V29/V28,0)</f>
        <v>1</v>
      </c>
    </row>
    <row r="30" spans="1:23" ht="13.5" thickTop="1">
      <c r="A30" s="2" t="s">
        <v>137</v>
      </c>
      <c r="B30" s="16"/>
      <c r="C30" t="s">
        <v>7</v>
      </c>
      <c r="D30" s="31">
        <v>3</v>
      </c>
      <c r="E30" s="31">
        <v>3</v>
      </c>
      <c r="F30">
        <v>4</v>
      </c>
      <c r="G30">
        <v>4</v>
      </c>
      <c r="H30">
        <v>4</v>
      </c>
      <c r="I30">
        <v>4</v>
      </c>
      <c r="V30">
        <f t="shared" si="0"/>
        <v>22</v>
      </c>
      <c r="W30" s="1"/>
    </row>
    <row r="31" spans="1:22" ht="12.75">
      <c r="A31" s="2"/>
      <c r="B31" s="16"/>
      <c r="C31" t="s">
        <v>8</v>
      </c>
      <c r="D31" s="31">
        <v>3</v>
      </c>
      <c r="E31" s="31">
        <v>3</v>
      </c>
      <c r="F31">
        <v>4</v>
      </c>
      <c r="G31">
        <v>4</v>
      </c>
      <c r="H31">
        <v>4</v>
      </c>
      <c r="I31">
        <v>4</v>
      </c>
      <c r="V31">
        <f t="shared" si="0"/>
        <v>22</v>
      </c>
    </row>
    <row r="32" spans="1:23" ht="13.5" thickBot="1">
      <c r="A32" s="12"/>
      <c r="B32" s="17"/>
      <c r="C32" s="9" t="s">
        <v>9</v>
      </c>
      <c r="D32" s="9">
        <v>0</v>
      </c>
      <c r="E32" s="9">
        <v>3</v>
      </c>
      <c r="F32" s="9">
        <v>2</v>
      </c>
      <c r="G32" s="9">
        <v>2</v>
      </c>
      <c r="H32" s="9">
        <v>3</v>
      </c>
      <c r="I32" s="9">
        <v>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f t="shared" si="0"/>
        <v>11</v>
      </c>
      <c r="W32" s="13">
        <f>IF(V31&lt;&gt;0,V32/V31,0)</f>
        <v>0.5</v>
      </c>
    </row>
    <row r="33" spans="1:23" ht="13.5" thickTop="1">
      <c r="A33" s="2" t="s">
        <v>138</v>
      </c>
      <c r="B33" s="16"/>
      <c r="C33" t="s">
        <v>7</v>
      </c>
      <c r="E33" s="31">
        <v>4</v>
      </c>
      <c r="F33" s="31">
        <v>4</v>
      </c>
      <c r="G33" s="31">
        <v>4</v>
      </c>
      <c r="H33" s="31">
        <v>5</v>
      </c>
      <c r="I33" s="31">
        <v>5</v>
      </c>
      <c r="V33">
        <f t="shared" si="0"/>
        <v>22</v>
      </c>
      <c r="W33" s="1"/>
    </row>
    <row r="34" spans="1:22" ht="12.75">
      <c r="A34" s="2"/>
      <c r="B34" s="16"/>
      <c r="C34" t="s">
        <v>8</v>
      </c>
      <c r="E34" s="31">
        <v>4</v>
      </c>
      <c r="F34" s="31">
        <v>4</v>
      </c>
      <c r="G34" s="31">
        <v>4</v>
      </c>
      <c r="H34" s="31">
        <v>5</v>
      </c>
      <c r="I34" s="31">
        <v>5</v>
      </c>
      <c r="V34">
        <f t="shared" si="0"/>
        <v>22</v>
      </c>
    </row>
    <row r="35" spans="1:23" ht="13.5" thickBot="1">
      <c r="A35" s="12"/>
      <c r="B35" s="17"/>
      <c r="C35" s="9" t="s">
        <v>9</v>
      </c>
      <c r="D35" s="9"/>
      <c r="E35" s="9">
        <v>3</v>
      </c>
      <c r="F35" s="9">
        <v>3</v>
      </c>
      <c r="G35" s="9">
        <v>2</v>
      </c>
      <c r="H35" s="9">
        <v>5</v>
      </c>
      <c r="I35" s="9">
        <v>3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aca="true" t="shared" si="1" ref="V35:V66">SUM(D35:U35)</f>
        <v>16</v>
      </c>
      <c r="W35" s="13">
        <f>IF(V34&lt;&gt;0,V35/V34,0)</f>
        <v>0.7272727272727273</v>
      </c>
    </row>
    <row r="36" spans="1:23" ht="13.5" thickTop="1">
      <c r="A36" s="2" t="s">
        <v>139</v>
      </c>
      <c r="B36" s="16"/>
      <c r="C36" t="s">
        <v>7</v>
      </c>
      <c r="E36" s="31">
        <v>3</v>
      </c>
      <c r="G36" s="31">
        <v>4</v>
      </c>
      <c r="I36" s="31">
        <v>4</v>
      </c>
      <c r="V36">
        <f t="shared" si="1"/>
        <v>11</v>
      </c>
      <c r="W36" s="1"/>
    </row>
    <row r="37" spans="1:22" ht="12.75">
      <c r="A37" s="2"/>
      <c r="B37" s="16"/>
      <c r="C37" t="s">
        <v>8</v>
      </c>
      <c r="E37" s="31">
        <v>2</v>
      </c>
      <c r="G37" s="31">
        <v>4</v>
      </c>
      <c r="I37" s="31">
        <v>4</v>
      </c>
      <c r="V37">
        <f t="shared" si="1"/>
        <v>10</v>
      </c>
    </row>
    <row r="38" spans="1:23" ht="13.5" thickBot="1">
      <c r="A38" s="12"/>
      <c r="B38" s="17"/>
      <c r="C38" s="9" t="s">
        <v>9</v>
      </c>
      <c r="D38" s="9"/>
      <c r="E38" s="9">
        <v>1</v>
      </c>
      <c r="F38" s="9"/>
      <c r="G38" s="9">
        <v>3</v>
      </c>
      <c r="H38" s="9"/>
      <c r="I38" s="9">
        <v>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f t="shared" si="1"/>
        <v>5</v>
      </c>
      <c r="W38" s="13">
        <f>IF(V37&lt;&gt;0,V38/V37,0)</f>
        <v>0.5</v>
      </c>
    </row>
    <row r="39" spans="1:23" ht="13.5" thickTop="1">
      <c r="A39" s="2" t="s">
        <v>155</v>
      </c>
      <c r="B39" s="16"/>
      <c r="C39" t="s">
        <v>7</v>
      </c>
      <c r="E39" s="31">
        <v>1</v>
      </c>
      <c r="F39">
        <v>4</v>
      </c>
      <c r="G39" s="31">
        <v>4</v>
      </c>
      <c r="H39" s="31">
        <v>4</v>
      </c>
      <c r="V39">
        <f t="shared" si="1"/>
        <v>13</v>
      </c>
      <c r="W39" s="1"/>
    </row>
    <row r="40" spans="1:22" ht="12.75">
      <c r="A40" s="2"/>
      <c r="B40" s="16"/>
      <c r="C40" t="s">
        <v>8</v>
      </c>
      <c r="E40" s="31">
        <v>1</v>
      </c>
      <c r="F40">
        <v>4</v>
      </c>
      <c r="G40" s="31">
        <v>4</v>
      </c>
      <c r="H40" s="31">
        <v>4</v>
      </c>
      <c r="V40">
        <f t="shared" si="1"/>
        <v>13</v>
      </c>
    </row>
    <row r="41" spans="1:23" ht="13.5" thickBot="1">
      <c r="A41" s="12"/>
      <c r="B41" s="17"/>
      <c r="C41" s="9" t="s">
        <v>9</v>
      </c>
      <c r="D41" s="9"/>
      <c r="E41" s="9">
        <v>0</v>
      </c>
      <c r="F41" s="9">
        <v>4</v>
      </c>
      <c r="G41" s="9">
        <v>3</v>
      </c>
      <c r="H41" s="9">
        <v>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f t="shared" si="1"/>
        <v>9</v>
      </c>
      <c r="W41" s="13">
        <f>IF(V40&lt;&gt;0,V41/V40,0)</f>
        <v>0.6923076923076923</v>
      </c>
    </row>
    <row r="42" spans="1:23" ht="13.5" thickTop="1">
      <c r="A42" s="2" t="s">
        <v>156</v>
      </c>
      <c r="B42" s="16"/>
      <c r="C42" t="s">
        <v>7</v>
      </c>
      <c r="F42" s="31">
        <v>4</v>
      </c>
      <c r="H42" s="31">
        <v>4</v>
      </c>
      <c r="V42">
        <f t="shared" si="1"/>
        <v>8</v>
      </c>
      <c r="W42" s="1"/>
    </row>
    <row r="43" spans="1:22" ht="12.75">
      <c r="A43" s="2"/>
      <c r="B43" s="16"/>
      <c r="C43" t="s">
        <v>8</v>
      </c>
      <c r="F43" s="31">
        <v>4</v>
      </c>
      <c r="H43" s="31">
        <v>4</v>
      </c>
      <c r="V43">
        <f t="shared" si="1"/>
        <v>8</v>
      </c>
    </row>
    <row r="44" spans="1:23" ht="13.5" thickBot="1">
      <c r="A44" s="12"/>
      <c r="B44" s="17"/>
      <c r="C44" s="9" t="s">
        <v>9</v>
      </c>
      <c r="D44" s="9"/>
      <c r="E44" s="9"/>
      <c r="F44" s="9">
        <v>1</v>
      </c>
      <c r="G44" s="9"/>
      <c r="H44" s="9">
        <v>3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>
        <f t="shared" si="1"/>
        <v>4</v>
      </c>
      <c r="W44" s="13">
        <f>IF(V43&lt;&gt;0,V44/V43,0)</f>
        <v>0.5</v>
      </c>
    </row>
    <row r="45" spans="1:23" ht="13.5" thickTop="1">
      <c r="A45" s="2" t="s">
        <v>178</v>
      </c>
      <c r="B45" s="16"/>
      <c r="C45" t="s">
        <v>7</v>
      </c>
      <c r="I45">
        <v>4</v>
      </c>
      <c r="V45">
        <f t="shared" si="1"/>
        <v>4</v>
      </c>
      <c r="W45" s="1"/>
    </row>
    <row r="46" spans="1:22" ht="12.75">
      <c r="A46" s="2"/>
      <c r="B46" s="16"/>
      <c r="C46" t="s">
        <v>8</v>
      </c>
      <c r="I46">
        <v>4</v>
      </c>
      <c r="V46">
        <f t="shared" si="1"/>
        <v>4</v>
      </c>
    </row>
    <row r="47" spans="1:23" ht="13.5" thickBot="1">
      <c r="A47" s="12"/>
      <c r="B47" s="17"/>
      <c r="C47" s="9" t="s">
        <v>9</v>
      </c>
      <c r="D47" s="9"/>
      <c r="E47" s="9"/>
      <c r="F47" s="9"/>
      <c r="G47" s="9"/>
      <c r="H47" s="9"/>
      <c r="I47" s="9">
        <v>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f t="shared" si="1"/>
        <v>2</v>
      </c>
      <c r="W47" s="13">
        <f>IF(V46&lt;&gt;0,V47/V46,0)</f>
        <v>0.5</v>
      </c>
    </row>
    <row r="48" spans="1:23" ht="13.5" thickTop="1">
      <c r="A48" s="2"/>
      <c r="B48" s="16"/>
      <c r="C48" t="s">
        <v>7</v>
      </c>
      <c r="V48">
        <f t="shared" si="1"/>
        <v>0</v>
      </c>
      <c r="W48" s="1"/>
    </row>
    <row r="49" spans="1:22" ht="12.75">
      <c r="A49" s="2"/>
      <c r="B49" s="16"/>
      <c r="C49" t="s">
        <v>8</v>
      </c>
      <c r="V49">
        <f t="shared" si="1"/>
        <v>0</v>
      </c>
    </row>
    <row r="50" spans="1:23" ht="13.5" thickBot="1">
      <c r="A50" s="12"/>
      <c r="B50" s="17"/>
      <c r="C50" s="9" t="s">
        <v>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f t="shared" si="1"/>
        <v>0</v>
      </c>
      <c r="W50" s="13">
        <f>IF(V49&lt;&gt;0,V50/V49,0)</f>
        <v>0</v>
      </c>
    </row>
    <row r="51" spans="1:23" ht="13.5" hidden="1" thickTop="1">
      <c r="A51" s="2"/>
      <c r="B51" s="16"/>
      <c r="C51" t="s">
        <v>7</v>
      </c>
      <c r="V51">
        <f t="shared" si="1"/>
        <v>0</v>
      </c>
      <c r="W51" s="1"/>
    </row>
    <row r="52" spans="1:22" ht="12.75" hidden="1">
      <c r="A52" s="2"/>
      <c r="B52" s="16"/>
      <c r="C52" t="s">
        <v>8</v>
      </c>
      <c r="V52">
        <f t="shared" si="1"/>
        <v>0</v>
      </c>
    </row>
    <row r="53" spans="1:23" ht="13.5" hidden="1" thickBot="1">
      <c r="A53" s="12"/>
      <c r="B53" s="17"/>
      <c r="C53" s="9" t="s">
        <v>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f t="shared" si="1"/>
        <v>0</v>
      </c>
      <c r="W53" s="13">
        <f>IF(V52&lt;&gt;0,V53/V52,0)</f>
        <v>0</v>
      </c>
    </row>
    <row r="54" spans="1:23" ht="13.5" hidden="1" thickTop="1">
      <c r="A54" s="2"/>
      <c r="B54" s="16"/>
      <c r="C54" t="s">
        <v>7</v>
      </c>
      <c r="V54">
        <f t="shared" si="1"/>
        <v>0</v>
      </c>
      <c r="W54" s="1"/>
    </row>
    <row r="55" spans="1:22" ht="12.75" hidden="1">
      <c r="A55" s="2"/>
      <c r="B55" s="16"/>
      <c r="C55" t="s">
        <v>8</v>
      </c>
      <c r="V55">
        <f t="shared" si="1"/>
        <v>0</v>
      </c>
    </row>
    <row r="56" spans="1:23" ht="13.5" hidden="1" thickBot="1">
      <c r="A56" s="12"/>
      <c r="B56" s="17"/>
      <c r="C56" s="9" t="s">
        <v>9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f t="shared" si="1"/>
        <v>0</v>
      </c>
      <c r="W56" s="13">
        <f>IF(V55&lt;&gt;0,V56/V55,0)</f>
        <v>0</v>
      </c>
    </row>
    <row r="57" spans="1:23" ht="13.5" hidden="1" thickTop="1">
      <c r="A57" s="2"/>
      <c r="B57" s="16"/>
      <c r="C57" t="s">
        <v>7</v>
      </c>
      <c r="V57">
        <f t="shared" si="1"/>
        <v>0</v>
      </c>
      <c r="W57" s="1"/>
    </row>
    <row r="58" spans="1:22" ht="12.75" hidden="1">
      <c r="A58" s="2"/>
      <c r="B58" s="16"/>
      <c r="C58" t="s">
        <v>8</v>
      </c>
      <c r="V58">
        <f t="shared" si="1"/>
        <v>0</v>
      </c>
    </row>
    <row r="59" spans="1:23" ht="13.5" hidden="1" thickBot="1">
      <c r="A59" s="12"/>
      <c r="B59" s="17"/>
      <c r="C59" s="9" t="s">
        <v>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f t="shared" si="1"/>
        <v>0</v>
      </c>
      <c r="W59" s="13">
        <f>IF(V58&lt;&gt;0,V59/V58,0)</f>
        <v>0</v>
      </c>
    </row>
    <row r="60" spans="1:23" ht="13.5" hidden="1" thickTop="1">
      <c r="A60" s="2"/>
      <c r="B60" s="16"/>
      <c r="C60" t="s">
        <v>7</v>
      </c>
      <c r="V60">
        <f t="shared" si="1"/>
        <v>0</v>
      </c>
      <c r="W60" s="1"/>
    </row>
    <row r="61" spans="1:22" ht="12.75" hidden="1">
      <c r="A61" s="2"/>
      <c r="B61" s="16"/>
      <c r="C61" t="s">
        <v>8</v>
      </c>
      <c r="V61">
        <f t="shared" si="1"/>
        <v>0</v>
      </c>
    </row>
    <row r="62" spans="1:23" ht="13.5" hidden="1" thickBot="1">
      <c r="A62" s="12"/>
      <c r="B62" s="17"/>
      <c r="C62" s="9" t="s">
        <v>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f t="shared" si="1"/>
        <v>0</v>
      </c>
      <c r="W62" s="13">
        <f>IF(V61&lt;&gt;0,V62/V61,0)</f>
        <v>0</v>
      </c>
    </row>
    <row r="63" spans="1:23" ht="13.5" hidden="1" thickTop="1">
      <c r="A63" s="2"/>
      <c r="B63" s="16"/>
      <c r="C63" t="s">
        <v>7</v>
      </c>
      <c r="V63">
        <f t="shared" si="1"/>
        <v>0</v>
      </c>
      <c r="W63" s="1"/>
    </row>
    <row r="64" spans="1:22" ht="12.75" hidden="1">
      <c r="A64" s="2"/>
      <c r="B64" s="16"/>
      <c r="C64" t="s">
        <v>8</v>
      </c>
      <c r="V64">
        <f t="shared" si="1"/>
        <v>0</v>
      </c>
    </row>
    <row r="65" spans="1:23" ht="13.5" hidden="1" thickBot="1">
      <c r="A65" s="12"/>
      <c r="B65" s="17"/>
      <c r="C65" s="9" t="s">
        <v>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f t="shared" si="1"/>
        <v>0</v>
      </c>
      <c r="W65" s="13">
        <f>IF(V64&lt;&gt;0,V65/V64,0)</f>
        <v>0</v>
      </c>
    </row>
    <row r="66" spans="1:23" ht="13.5" hidden="1" thickTop="1">
      <c r="A66" s="2"/>
      <c r="B66" s="16"/>
      <c r="C66" t="s">
        <v>7</v>
      </c>
      <c r="V66">
        <f t="shared" si="1"/>
        <v>0</v>
      </c>
      <c r="W66" s="1"/>
    </row>
    <row r="67" spans="1:22" ht="12.75" hidden="1">
      <c r="A67" s="2"/>
      <c r="B67" s="16"/>
      <c r="C67" t="s">
        <v>8</v>
      </c>
      <c r="V67">
        <f aca="true" t="shared" si="2" ref="V67:V98">SUM(D67:U67)</f>
        <v>0</v>
      </c>
    </row>
    <row r="68" spans="1:23" ht="13.5" hidden="1" thickBot="1">
      <c r="A68" s="12"/>
      <c r="B68" s="17"/>
      <c r="C68" s="9" t="s">
        <v>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f t="shared" si="2"/>
        <v>0</v>
      </c>
      <c r="W68" s="13">
        <f>IF(V67&lt;&gt;0,V68/V67,0)</f>
        <v>0</v>
      </c>
    </row>
    <row r="69" spans="1:23" ht="13.5" hidden="1" thickTop="1">
      <c r="A69" s="2"/>
      <c r="B69" s="16"/>
      <c r="C69" t="s">
        <v>7</v>
      </c>
      <c r="V69">
        <f t="shared" si="2"/>
        <v>0</v>
      </c>
      <c r="W69" s="1"/>
    </row>
    <row r="70" spans="1:22" ht="12.75" hidden="1">
      <c r="A70" s="2"/>
      <c r="B70" s="16"/>
      <c r="C70" t="s">
        <v>8</v>
      </c>
      <c r="V70">
        <f t="shared" si="2"/>
        <v>0</v>
      </c>
    </row>
    <row r="71" spans="1:23" ht="13.5" hidden="1" thickBot="1">
      <c r="A71" s="12"/>
      <c r="B71" s="17"/>
      <c r="C71" s="9" t="s">
        <v>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2"/>
        <v>0</v>
      </c>
      <c r="W71" s="13">
        <f>IF(V70&lt;&gt;0,V71/V70,0)</f>
        <v>0</v>
      </c>
    </row>
    <row r="72" spans="1:23" ht="13.5" hidden="1" thickTop="1">
      <c r="A72" s="2"/>
      <c r="B72" s="16"/>
      <c r="C72" t="s">
        <v>7</v>
      </c>
      <c r="V72">
        <f t="shared" si="2"/>
        <v>0</v>
      </c>
      <c r="W72" s="1"/>
    </row>
    <row r="73" spans="1:22" ht="12.75" hidden="1">
      <c r="A73" s="2"/>
      <c r="B73" s="16"/>
      <c r="C73" t="s">
        <v>8</v>
      </c>
      <c r="V73">
        <f t="shared" si="2"/>
        <v>0</v>
      </c>
    </row>
    <row r="74" spans="1:23" ht="13.5" hidden="1" thickBot="1">
      <c r="A74" s="12"/>
      <c r="B74" s="17"/>
      <c r="C74" s="9" t="s">
        <v>9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f t="shared" si="2"/>
        <v>0</v>
      </c>
      <c r="W74" s="13">
        <f>IF(V73&lt;&gt;0,V74/V73,0)</f>
        <v>0</v>
      </c>
    </row>
    <row r="75" spans="1:23" ht="13.5" hidden="1" thickTop="1">
      <c r="A75" s="2"/>
      <c r="B75" s="16"/>
      <c r="C75" t="s">
        <v>7</v>
      </c>
      <c r="V75">
        <f t="shared" si="2"/>
        <v>0</v>
      </c>
      <c r="W75" s="1"/>
    </row>
    <row r="76" spans="1:22" ht="12.75" hidden="1">
      <c r="A76" s="2"/>
      <c r="B76" s="16"/>
      <c r="C76" t="s">
        <v>8</v>
      </c>
      <c r="V76">
        <f t="shared" si="2"/>
        <v>0</v>
      </c>
    </row>
    <row r="77" spans="1:23" ht="13.5" hidden="1" thickBot="1">
      <c r="A77" s="12"/>
      <c r="B77" s="17"/>
      <c r="C77" s="9" t="s">
        <v>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 t="shared" si="2"/>
        <v>0</v>
      </c>
      <c r="W77" s="13">
        <f>IF(V76&lt;&gt;0,V77/V76,0)</f>
        <v>0</v>
      </c>
    </row>
    <row r="78" spans="1:23" ht="13.5" hidden="1" thickTop="1">
      <c r="A78" s="2"/>
      <c r="B78" s="16"/>
      <c r="C78" t="s">
        <v>7</v>
      </c>
      <c r="V78">
        <f t="shared" si="2"/>
        <v>0</v>
      </c>
      <c r="W78" s="1"/>
    </row>
    <row r="79" spans="1:22" ht="12.75" hidden="1">
      <c r="A79" s="2"/>
      <c r="B79" s="16"/>
      <c r="C79" t="s">
        <v>8</v>
      </c>
      <c r="V79">
        <f t="shared" si="2"/>
        <v>0</v>
      </c>
    </row>
    <row r="80" spans="1:23" ht="13.5" hidden="1" thickBot="1">
      <c r="A80" s="12"/>
      <c r="B80" s="17"/>
      <c r="C80" s="9" t="s">
        <v>9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f t="shared" si="2"/>
        <v>0</v>
      </c>
      <c r="W80" s="13">
        <f>IF(V79&lt;&gt;0,V80/V79,0)</f>
        <v>0</v>
      </c>
    </row>
    <row r="81" spans="1:23" ht="13.5" hidden="1" thickTop="1">
      <c r="A81" s="2"/>
      <c r="B81" s="16"/>
      <c r="C81" t="s">
        <v>7</v>
      </c>
      <c r="V81">
        <f t="shared" si="2"/>
        <v>0</v>
      </c>
      <c r="W81" s="1"/>
    </row>
    <row r="82" spans="1:22" ht="12.75" hidden="1">
      <c r="A82" s="2"/>
      <c r="B82" s="16"/>
      <c r="C82" t="s">
        <v>8</v>
      </c>
      <c r="V82">
        <f t="shared" si="2"/>
        <v>0</v>
      </c>
    </row>
    <row r="83" spans="1:23" ht="13.5" hidden="1" thickBot="1">
      <c r="A83" s="12"/>
      <c r="B83" s="17"/>
      <c r="C83" s="9" t="s">
        <v>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>
        <f t="shared" si="2"/>
        <v>0</v>
      </c>
      <c r="W83" s="13">
        <f>IF(V82&lt;&gt;0,V83/V82,0)</f>
        <v>0</v>
      </c>
    </row>
    <row r="84" spans="1:23" ht="13.5" hidden="1" thickTop="1">
      <c r="A84" s="2"/>
      <c r="B84" s="16"/>
      <c r="C84" t="s">
        <v>7</v>
      </c>
      <c r="V84">
        <f t="shared" si="2"/>
        <v>0</v>
      </c>
      <c r="W84" s="1"/>
    </row>
    <row r="85" spans="1:22" ht="12.75" hidden="1">
      <c r="A85" s="2"/>
      <c r="B85" s="16"/>
      <c r="C85" t="s">
        <v>8</v>
      </c>
      <c r="V85">
        <f t="shared" si="2"/>
        <v>0</v>
      </c>
    </row>
    <row r="86" spans="1:23" ht="13.5" hidden="1" thickBot="1">
      <c r="A86" s="12"/>
      <c r="B86" s="17"/>
      <c r="C86" s="9" t="s">
        <v>9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f t="shared" si="2"/>
        <v>0</v>
      </c>
      <c r="W86" s="13">
        <f>IF(V85&lt;&gt;0,V86/V85,0)</f>
        <v>0</v>
      </c>
    </row>
    <row r="87" spans="1:23" ht="13.5" hidden="1" thickTop="1">
      <c r="A87" s="2"/>
      <c r="B87" s="16"/>
      <c r="C87" t="s">
        <v>7</v>
      </c>
      <c r="V87">
        <f t="shared" si="2"/>
        <v>0</v>
      </c>
      <c r="W87" s="1"/>
    </row>
    <row r="88" spans="1:22" ht="12.75" hidden="1">
      <c r="A88" s="2"/>
      <c r="B88" s="16"/>
      <c r="C88" t="s">
        <v>8</v>
      </c>
      <c r="V88">
        <f t="shared" si="2"/>
        <v>0</v>
      </c>
    </row>
    <row r="89" spans="1:23" ht="13.5" hidden="1" thickBot="1">
      <c r="A89" s="12"/>
      <c r="B89" s="17"/>
      <c r="C89" s="9" t="s">
        <v>9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 t="shared" si="2"/>
        <v>0</v>
      </c>
      <c r="W89" s="13">
        <f>IF(V88&lt;&gt;0,V89/V88,0)</f>
        <v>0</v>
      </c>
    </row>
    <row r="90" spans="1:23" ht="13.5" hidden="1" thickTop="1">
      <c r="A90" s="2"/>
      <c r="B90" s="16"/>
      <c r="C90" t="s">
        <v>7</v>
      </c>
      <c r="V90">
        <f t="shared" si="2"/>
        <v>0</v>
      </c>
      <c r="W90" s="1"/>
    </row>
    <row r="91" spans="1:22" ht="12.75" hidden="1">
      <c r="A91" s="2"/>
      <c r="B91" s="16"/>
      <c r="C91" t="s">
        <v>8</v>
      </c>
      <c r="V91">
        <f t="shared" si="2"/>
        <v>0</v>
      </c>
    </row>
    <row r="92" spans="1:23" ht="13.5" hidden="1" thickBot="1">
      <c r="A92" s="12"/>
      <c r="B92" s="17"/>
      <c r="C92" s="9" t="s">
        <v>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f t="shared" si="2"/>
        <v>0</v>
      </c>
      <c r="W92" s="13">
        <f>IF(V91&lt;&gt;0,V92/V91,0)</f>
        <v>0</v>
      </c>
    </row>
    <row r="93" spans="1:23" ht="13.5" hidden="1" thickTop="1">
      <c r="A93" s="2"/>
      <c r="B93" s="16"/>
      <c r="C93" t="s">
        <v>7</v>
      </c>
      <c r="V93">
        <f t="shared" si="2"/>
        <v>0</v>
      </c>
      <c r="W93" s="1"/>
    </row>
    <row r="94" spans="1:22" ht="12.75" hidden="1">
      <c r="A94" s="2"/>
      <c r="B94" s="16"/>
      <c r="C94" t="s">
        <v>8</v>
      </c>
      <c r="V94">
        <f t="shared" si="2"/>
        <v>0</v>
      </c>
    </row>
    <row r="95" spans="1:23" ht="13.5" hidden="1" thickBot="1">
      <c r="A95" s="12"/>
      <c r="B95" s="17"/>
      <c r="C95" s="9" t="s">
        <v>9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f t="shared" si="2"/>
        <v>0</v>
      </c>
      <c r="W95" s="13">
        <f>IF(V94&lt;&gt;0,V95/V94,0)</f>
        <v>0</v>
      </c>
    </row>
    <row r="96" spans="1:23" ht="13.5" hidden="1" thickTop="1">
      <c r="A96" s="2"/>
      <c r="B96" s="16"/>
      <c r="C96" t="s">
        <v>7</v>
      </c>
      <c r="V96">
        <f t="shared" si="2"/>
        <v>0</v>
      </c>
      <c r="W96" s="1"/>
    </row>
    <row r="97" spans="1:22" ht="12.75" hidden="1">
      <c r="A97" s="2"/>
      <c r="B97" s="16"/>
      <c r="C97" t="s">
        <v>8</v>
      </c>
      <c r="V97">
        <f t="shared" si="2"/>
        <v>0</v>
      </c>
    </row>
    <row r="98" spans="1:23" ht="13.5" hidden="1" thickBot="1">
      <c r="A98" s="12"/>
      <c r="B98" s="17"/>
      <c r="C98" s="9" t="s">
        <v>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 t="shared" si="2"/>
        <v>0</v>
      </c>
      <c r="W98" s="13">
        <f>IF(V97&lt;&gt;0,V98/V97,0)</f>
        <v>0</v>
      </c>
    </row>
    <row r="99" spans="1:23" ht="13.5" hidden="1" thickTop="1">
      <c r="A99" s="2"/>
      <c r="B99" s="16"/>
      <c r="C99" t="s">
        <v>7</v>
      </c>
      <c r="V99">
        <f aca="true" t="shared" si="3" ref="V99:V107">SUM(D99:U99)</f>
        <v>0</v>
      </c>
      <c r="W99" s="1"/>
    </row>
    <row r="100" spans="1:22" ht="12.75" hidden="1">
      <c r="A100" s="2"/>
      <c r="B100" s="16"/>
      <c r="C100" t="s">
        <v>8</v>
      </c>
      <c r="V100">
        <f t="shared" si="3"/>
        <v>0</v>
      </c>
    </row>
    <row r="101" spans="1:23" ht="13.5" hidden="1" thickBot="1">
      <c r="A101" s="12"/>
      <c r="B101" s="17"/>
      <c r="C101" s="9" t="s">
        <v>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f t="shared" si="3"/>
        <v>0</v>
      </c>
      <c r="W101" s="13">
        <f>IF(V100&lt;&gt;0,V101/V100,0)</f>
        <v>0</v>
      </c>
    </row>
    <row r="102" spans="1:23" ht="13.5" hidden="1" thickTop="1">
      <c r="A102" s="2"/>
      <c r="B102" s="16"/>
      <c r="C102" t="s">
        <v>7</v>
      </c>
      <c r="V102">
        <f t="shared" si="3"/>
        <v>0</v>
      </c>
      <c r="W102" s="1"/>
    </row>
    <row r="103" spans="1:22" ht="12.75" hidden="1">
      <c r="A103" s="2"/>
      <c r="B103" s="16"/>
      <c r="C103" t="s">
        <v>8</v>
      </c>
      <c r="V103">
        <f t="shared" si="3"/>
        <v>0</v>
      </c>
    </row>
    <row r="104" spans="1:23" ht="13.5" hidden="1" thickBot="1">
      <c r="A104" s="12"/>
      <c r="B104" s="17"/>
      <c r="C104" s="9" t="s">
        <v>9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f t="shared" si="3"/>
        <v>0</v>
      </c>
      <c r="W104" s="13">
        <f>IF(V103&lt;&gt;0,V104/V103,0)</f>
        <v>0</v>
      </c>
    </row>
    <row r="105" spans="1:23" ht="13.5" hidden="1" thickTop="1">
      <c r="A105" s="2"/>
      <c r="B105" s="16"/>
      <c r="C105" t="s">
        <v>7</v>
      </c>
      <c r="V105">
        <f t="shared" si="3"/>
        <v>0</v>
      </c>
      <c r="W105" s="1"/>
    </row>
    <row r="106" spans="1:22" ht="12.75" hidden="1">
      <c r="A106" s="2"/>
      <c r="B106" s="16"/>
      <c r="C106" t="s">
        <v>8</v>
      </c>
      <c r="V106">
        <f t="shared" si="3"/>
        <v>0</v>
      </c>
    </row>
    <row r="107" spans="1:23" ht="13.5" hidden="1" thickBot="1">
      <c r="A107" s="12"/>
      <c r="B107" s="17"/>
      <c r="C107" s="9" t="s">
        <v>9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>
        <f t="shared" si="3"/>
        <v>0</v>
      </c>
      <c r="W107" s="13">
        <f>IF(V106&lt;&gt;0,V107/V106,0)</f>
        <v>0</v>
      </c>
    </row>
    <row r="108" spans="1:23" ht="13.5" thickTop="1">
      <c r="A108" s="5" t="s">
        <v>10</v>
      </c>
      <c r="C108" t="s">
        <v>8</v>
      </c>
      <c r="D108">
        <f aca="true" t="shared" si="4" ref="D108:V108">D4+D7+D10+D13+D16+D19+D22+D25+D28+D31+D34+D37+D40+D43+D46+D49+D52+D55+D58+D61+D64+D67+D70+D73+D76+D79+D82+D85+D88+D91+D94+D97+D100+D103+D106</f>
        <v>31</v>
      </c>
      <c r="E108">
        <f t="shared" si="4"/>
        <v>32</v>
      </c>
      <c r="F108">
        <f t="shared" si="4"/>
        <v>38</v>
      </c>
      <c r="G108">
        <f t="shared" si="4"/>
        <v>42</v>
      </c>
      <c r="H108">
        <f t="shared" si="4"/>
        <v>48</v>
      </c>
      <c r="I108">
        <f t="shared" si="4"/>
        <v>43</v>
      </c>
      <c r="J108">
        <f t="shared" si="4"/>
        <v>0</v>
      </c>
      <c r="K108">
        <f t="shared" si="4"/>
        <v>0</v>
      </c>
      <c r="L108">
        <f t="shared" si="4"/>
        <v>0</v>
      </c>
      <c r="M108">
        <f aca="true" t="shared" si="5" ref="M108:P109">M4+M7+M10+M13+M16+M19+M22+M25+M28+M31+M34+M37+M40+M43+M46+M49+M52+M55+M58+M61+M64+M67+M70+M73+M76+M79+M82+M85+M88+M91+M94+M97+M100+M103+M106</f>
        <v>0</v>
      </c>
      <c r="N108">
        <f t="shared" si="5"/>
        <v>0</v>
      </c>
      <c r="O108">
        <f t="shared" si="5"/>
        <v>0</v>
      </c>
      <c r="P108">
        <f t="shared" si="5"/>
        <v>0</v>
      </c>
      <c r="Q108">
        <f t="shared" si="4"/>
        <v>0</v>
      </c>
      <c r="R108">
        <f t="shared" si="4"/>
        <v>0</v>
      </c>
      <c r="S108">
        <f t="shared" si="4"/>
        <v>0</v>
      </c>
      <c r="T108">
        <f t="shared" si="4"/>
        <v>0</v>
      </c>
      <c r="U108">
        <f t="shared" si="4"/>
        <v>0</v>
      </c>
      <c r="V108">
        <f t="shared" si="4"/>
        <v>234</v>
      </c>
      <c r="W108" s="1"/>
    </row>
    <row r="109" spans="1:23" ht="12.75">
      <c r="A109" s="5"/>
      <c r="C109" t="s">
        <v>9</v>
      </c>
      <c r="D109">
        <f aca="true" t="shared" si="6" ref="D109:V109">D5+D8+D11+D14+D17+D20+D23+D26+D29+D32+D35+D38+D41+D44+D47+D50+D53+D56+D59+D62+D65+D68+D71+D74+D77+D80+D83+D86+D89+D92+D95+D98+D101+D104+D107</f>
        <v>18</v>
      </c>
      <c r="E109">
        <f t="shared" si="6"/>
        <v>21</v>
      </c>
      <c r="F109">
        <f t="shared" si="6"/>
        <v>29</v>
      </c>
      <c r="G109">
        <f t="shared" si="6"/>
        <v>24</v>
      </c>
      <c r="H109">
        <f t="shared" si="6"/>
        <v>28</v>
      </c>
      <c r="I109">
        <f t="shared" si="6"/>
        <v>22</v>
      </c>
      <c r="J109">
        <f t="shared" si="6"/>
        <v>0</v>
      </c>
      <c r="K109">
        <f t="shared" si="6"/>
        <v>0</v>
      </c>
      <c r="L109">
        <f t="shared" si="6"/>
        <v>0</v>
      </c>
      <c r="M109">
        <f t="shared" si="5"/>
        <v>0</v>
      </c>
      <c r="N109">
        <f t="shared" si="5"/>
        <v>0</v>
      </c>
      <c r="O109">
        <f t="shared" si="5"/>
        <v>0</v>
      </c>
      <c r="P109">
        <f t="shared" si="5"/>
        <v>0</v>
      </c>
      <c r="Q109">
        <f t="shared" si="6"/>
        <v>0</v>
      </c>
      <c r="R109">
        <f t="shared" si="6"/>
        <v>0</v>
      </c>
      <c r="S109">
        <f t="shared" si="6"/>
        <v>0</v>
      </c>
      <c r="T109">
        <f t="shared" si="6"/>
        <v>0</v>
      </c>
      <c r="U109">
        <f t="shared" si="6"/>
        <v>0</v>
      </c>
      <c r="V109">
        <f t="shared" si="6"/>
        <v>142</v>
      </c>
      <c r="W109" s="1">
        <f>IF(V108&lt;&gt;0,V109/V108,0)</f>
        <v>0.6068376068376068</v>
      </c>
    </row>
    <row r="110" spans="1:23" ht="12.75">
      <c r="A110" s="5" t="s">
        <v>11</v>
      </c>
      <c r="D110" s="2" t="s">
        <v>119</v>
      </c>
      <c r="E110" s="2" t="s">
        <v>140</v>
      </c>
      <c r="F110" s="2" t="s">
        <v>125</v>
      </c>
      <c r="G110" s="2" t="s">
        <v>154</v>
      </c>
      <c r="H110" s="2" t="s">
        <v>108</v>
      </c>
      <c r="I110" s="2" t="s">
        <v>125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"/>
    </row>
    <row r="111" spans="1:22" ht="12.75">
      <c r="A111" s="5" t="s">
        <v>12</v>
      </c>
      <c r="D111">
        <v>8</v>
      </c>
      <c r="E111">
        <v>21</v>
      </c>
      <c r="F111">
        <v>23</v>
      </c>
      <c r="G111">
        <v>15</v>
      </c>
      <c r="H111">
        <v>18</v>
      </c>
      <c r="I111">
        <v>17</v>
      </c>
      <c r="V111">
        <f>SUM(D111:U111)</f>
        <v>102</v>
      </c>
    </row>
    <row r="112" spans="1:22" ht="12.75">
      <c r="A112" s="5" t="s">
        <v>13</v>
      </c>
      <c r="D112">
        <v>26</v>
      </c>
      <c r="E112">
        <v>16</v>
      </c>
      <c r="F112">
        <v>10</v>
      </c>
      <c r="G112">
        <v>27</v>
      </c>
      <c r="H112">
        <v>27</v>
      </c>
      <c r="I112">
        <v>18</v>
      </c>
      <c r="V112">
        <f>SUM(D112:U112)</f>
        <v>124</v>
      </c>
    </row>
    <row r="113" spans="1:22" ht="12.75">
      <c r="A113" s="5" t="s">
        <v>14</v>
      </c>
      <c r="D113">
        <f aca="true" t="shared" si="7" ref="D113:V113">D111-D112</f>
        <v>-18</v>
      </c>
      <c r="E113">
        <f t="shared" si="7"/>
        <v>5</v>
      </c>
      <c r="F113">
        <f t="shared" si="7"/>
        <v>13</v>
      </c>
      <c r="G113">
        <f t="shared" si="7"/>
        <v>-12</v>
      </c>
      <c r="H113">
        <f t="shared" si="7"/>
        <v>-9</v>
      </c>
      <c r="I113">
        <f t="shared" si="7"/>
        <v>-1</v>
      </c>
      <c r="J113">
        <f t="shared" si="7"/>
        <v>0</v>
      </c>
      <c r="K113">
        <f t="shared" si="7"/>
        <v>0</v>
      </c>
      <c r="L113">
        <f t="shared" si="7"/>
        <v>0</v>
      </c>
      <c r="M113">
        <f>M111-M112</f>
        <v>0</v>
      </c>
      <c r="N113">
        <f>N111-N112</f>
        <v>0</v>
      </c>
      <c r="O113">
        <f>O111-O112</f>
        <v>0</v>
      </c>
      <c r="P113">
        <f>P111-P112</f>
        <v>0</v>
      </c>
      <c r="Q113">
        <f t="shared" si="7"/>
        <v>0</v>
      </c>
      <c r="R113">
        <f t="shared" si="7"/>
        <v>0</v>
      </c>
      <c r="S113">
        <f t="shared" si="7"/>
        <v>0</v>
      </c>
      <c r="T113">
        <f t="shared" si="7"/>
        <v>0</v>
      </c>
      <c r="U113">
        <f t="shared" si="7"/>
        <v>0</v>
      </c>
      <c r="V113">
        <f t="shared" si="7"/>
        <v>-22</v>
      </c>
    </row>
    <row r="114" spans="1:22" ht="12.75" hidden="1">
      <c r="A114" s="5" t="s">
        <v>15</v>
      </c>
      <c r="D114" t="b">
        <f aca="true" t="shared" si="8" ref="D114:U114">IF(D113&gt;0,1)</f>
        <v>0</v>
      </c>
      <c r="E114">
        <f t="shared" si="8"/>
        <v>1</v>
      </c>
      <c r="F114">
        <f t="shared" si="8"/>
        <v>1</v>
      </c>
      <c r="G114" t="b">
        <f t="shared" si="8"/>
        <v>0</v>
      </c>
      <c r="H114" t="b">
        <f t="shared" si="8"/>
        <v>0</v>
      </c>
      <c r="I114" t="b">
        <f t="shared" si="8"/>
        <v>0</v>
      </c>
      <c r="J114" t="b">
        <f t="shared" si="8"/>
        <v>0</v>
      </c>
      <c r="K114" t="b">
        <f t="shared" si="8"/>
        <v>0</v>
      </c>
      <c r="L114" t="b">
        <f t="shared" si="8"/>
        <v>0</v>
      </c>
      <c r="M114" t="b">
        <f>IF(M113&gt;0,1)</f>
        <v>0</v>
      </c>
      <c r="N114" t="b">
        <f>IF(N113&gt;0,1)</f>
        <v>0</v>
      </c>
      <c r="O114" t="b">
        <f>IF(O113&gt;0,1)</f>
        <v>0</v>
      </c>
      <c r="P114" t="b">
        <f>IF(P113&gt;0,1)</f>
        <v>0</v>
      </c>
      <c r="Q114" t="b">
        <f t="shared" si="8"/>
        <v>0</v>
      </c>
      <c r="R114" t="b">
        <f t="shared" si="8"/>
        <v>0</v>
      </c>
      <c r="S114" t="b">
        <f t="shared" si="8"/>
        <v>0</v>
      </c>
      <c r="T114" t="b">
        <f t="shared" si="8"/>
        <v>0</v>
      </c>
      <c r="U114" t="b">
        <f t="shared" si="8"/>
        <v>0</v>
      </c>
      <c r="V114">
        <f>SUM(D114:U114)</f>
        <v>2</v>
      </c>
    </row>
    <row r="115" spans="1:22" ht="12.75" hidden="1">
      <c r="A115" s="5" t="s">
        <v>16</v>
      </c>
      <c r="D115">
        <f aca="true" t="shared" si="9" ref="D115:U115">IF(D113&lt;0,1)</f>
        <v>1</v>
      </c>
      <c r="E115" t="b">
        <f t="shared" si="9"/>
        <v>0</v>
      </c>
      <c r="F115" t="b">
        <f t="shared" si="9"/>
        <v>0</v>
      </c>
      <c r="G115">
        <f t="shared" si="9"/>
        <v>1</v>
      </c>
      <c r="H115">
        <f t="shared" si="9"/>
        <v>1</v>
      </c>
      <c r="I115">
        <f t="shared" si="9"/>
        <v>1</v>
      </c>
      <c r="J115" t="b">
        <f t="shared" si="9"/>
        <v>0</v>
      </c>
      <c r="K115" t="b">
        <f t="shared" si="9"/>
        <v>0</v>
      </c>
      <c r="L115" t="b">
        <f t="shared" si="9"/>
        <v>0</v>
      </c>
      <c r="M115" t="b">
        <f>IF(M113&lt;0,1)</f>
        <v>0</v>
      </c>
      <c r="N115" t="b">
        <f>IF(N113&lt;0,1)</f>
        <v>0</v>
      </c>
      <c r="O115" t="b">
        <f>IF(O113&lt;0,1)</f>
        <v>0</v>
      </c>
      <c r="P115" t="b">
        <f>IF(P113&lt;0,1)</f>
        <v>0</v>
      </c>
      <c r="Q115" t="b">
        <f t="shared" si="9"/>
        <v>0</v>
      </c>
      <c r="R115" t="b">
        <f t="shared" si="9"/>
        <v>0</v>
      </c>
      <c r="S115" t="b">
        <f t="shared" si="9"/>
        <v>0</v>
      </c>
      <c r="T115" t="b">
        <f t="shared" si="9"/>
        <v>0</v>
      </c>
      <c r="U115" t="b">
        <f t="shared" si="9"/>
        <v>0</v>
      </c>
      <c r="V115">
        <f>SUM(D115:U115)</f>
        <v>4</v>
      </c>
    </row>
    <row r="116" spans="1:22" ht="12.75" hidden="1">
      <c r="A116" s="5" t="s">
        <v>17</v>
      </c>
      <c r="V116">
        <f>COUNTA(D116:U116)</f>
        <v>0</v>
      </c>
    </row>
    <row r="117" spans="1:22" ht="12.75" hidden="1">
      <c r="A117" s="5" t="s">
        <v>18</v>
      </c>
      <c r="V117">
        <f>COUNTA(D117:U117)</f>
        <v>0</v>
      </c>
    </row>
  </sheetData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WSASTATS</dc:title>
  <dc:subject/>
  <dc:creator>Bob Herlin</dc:creator>
  <cp:keywords/>
  <dc:description/>
  <cp:lastModifiedBy>Deb</cp:lastModifiedBy>
  <cp:lastPrinted>2008-03-12T06:22:41Z</cp:lastPrinted>
  <dcterms:created xsi:type="dcterms:W3CDTF">2002-03-14T02:32:53Z</dcterms:created>
  <dcterms:modified xsi:type="dcterms:W3CDTF">2016-05-26T01:34:33Z</dcterms:modified>
  <cp:category/>
  <cp:version/>
  <cp:contentType/>
  <cp:contentStatus/>
</cp:coreProperties>
</file>